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10" windowWidth="15480" windowHeight="7110" activeTab="2"/>
  </bookViews>
  <sheets>
    <sheet name="Projektove_Zamery_DOBRÁ" sheetId="1" r:id="rId1"/>
    <sheet name="Zamery_DULEZITOST" sheetId="5" r:id="rId2"/>
    <sheet name="Zamery_DULEZITOST_Serazeno" sheetId="9" r:id="rId3"/>
  </sheets>
  <definedNames>
    <definedName name="_xlnm._FilterDatabase" localSheetId="0" hidden="1">Projektove_Zamery_DOBRÁ!$B$1:$I$42</definedName>
    <definedName name="_xlnm.Print_Titles" localSheetId="0">Projektove_Zamery_DOBRÁ!$1:$1</definedName>
  </definedNames>
  <calcPr calcId="145621"/>
</workbook>
</file>

<file path=xl/calcChain.xml><?xml version="1.0" encoding="utf-8"?>
<calcChain xmlns="http://schemas.openxmlformats.org/spreadsheetml/2006/main">
  <c r="A1" i="5" l="1"/>
  <c r="D1" i="5"/>
  <c r="C1" i="5"/>
  <c r="B1" i="5"/>
  <c r="O3" i="9"/>
  <c r="O8" i="9"/>
  <c r="O30" i="9"/>
  <c r="O2" i="9"/>
  <c r="O26" i="9"/>
  <c r="O27" i="9"/>
  <c r="O35" i="9"/>
  <c r="O9" i="9"/>
  <c r="O7" i="9"/>
  <c r="O16" i="9"/>
  <c r="O19" i="9"/>
  <c r="O17" i="9"/>
  <c r="O25" i="9"/>
  <c r="O31" i="9"/>
  <c r="O10" i="9"/>
  <c r="O11" i="9"/>
  <c r="O4" i="9"/>
  <c r="O13" i="9"/>
  <c r="O23" i="9"/>
  <c r="O12" i="9"/>
  <c r="O37" i="9"/>
  <c r="O5" i="9"/>
  <c r="O14" i="9"/>
  <c r="O20" i="9"/>
  <c r="O32" i="9"/>
  <c r="O28" i="9"/>
  <c r="O18" i="9"/>
  <c r="O34" i="9"/>
  <c r="O36" i="9"/>
  <c r="O33" i="9"/>
  <c r="O21" i="9"/>
  <c r="O22" i="9"/>
  <c r="O15" i="9"/>
  <c r="O29" i="9"/>
  <c r="O24" i="9"/>
  <c r="O6" i="9"/>
  <c r="K18" i="1"/>
  <c r="K30" i="1"/>
  <c r="K3" i="1"/>
  <c r="K37" i="1"/>
  <c r="K23" i="1"/>
  <c r="K24" i="1"/>
  <c r="K22" i="1"/>
  <c r="K20" i="1"/>
  <c r="K19" i="1"/>
  <c r="K16" i="1"/>
  <c r="K17" i="1"/>
  <c r="K15" i="1"/>
  <c r="K14" i="1"/>
  <c r="K13" i="1"/>
  <c r="K12" i="1"/>
  <c r="K11" i="1"/>
  <c r="K10" i="1"/>
  <c r="K9" i="1"/>
  <c r="K8" i="1"/>
  <c r="K7" i="1"/>
  <c r="K6" i="1"/>
  <c r="K5" i="1"/>
  <c r="K4" i="1"/>
  <c r="K2" i="1"/>
  <c r="K21" i="1"/>
  <c r="K25" i="1"/>
  <c r="K26" i="1"/>
  <c r="K27" i="1"/>
  <c r="K28" i="1"/>
  <c r="K29" i="1"/>
  <c r="K31" i="1"/>
  <c r="K32" i="1"/>
  <c r="K33" i="1"/>
  <c r="K34" i="1"/>
  <c r="K35" i="1"/>
  <c r="K36" i="1"/>
</calcChain>
</file>

<file path=xl/sharedStrings.xml><?xml version="1.0" encoding="utf-8"?>
<sst xmlns="http://schemas.openxmlformats.org/spreadsheetml/2006/main" count="654" uniqueCount="138">
  <si>
    <t>Strategické téma</t>
  </si>
  <si>
    <t>Název projektu</t>
  </si>
  <si>
    <t>Stručný popis projektu</t>
  </si>
  <si>
    <t>Časový harmonogram realizace projektu</t>
  </si>
  <si>
    <t>Odhad nákladů projektu</t>
  </si>
  <si>
    <t>Nositel</t>
  </si>
  <si>
    <t>Opatření</t>
  </si>
  <si>
    <t>Priority</t>
  </si>
  <si>
    <t>Zpět nahoru</t>
  </si>
  <si>
    <t>Priorita 1: Doprava</t>
  </si>
  <si>
    <t>Priorita 2: Životní prostředí</t>
  </si>
  <si>
    <t>Priorita 3: Občanská vybavenost</t>
  </si>
  <si>
    <t>Opatření 1.1 Rozvoj dopravní infrastruktury</t>
  </si>
  <si>
    <t>Opatření 4.1 Zlepšování podmínek pro podnikání</t>
  </si>
  <si>
    <t>Opatření 4.2 Zlepšování komunikace s občany a podnikateli</t>
  </si>
  <si>
    <t>Opatření 4.3 Lákání nových obyvatel</t>
  </si>
  <si>
    <t>Zvyšování kvality místních komunikací</t>
  </si>
  <si>
    <t>Rekonstrukce autobusových zastávek v obci</t>
  </si>
  <si>
    <t>Vybudování optických retardérů</t>
  </si>
  <si>
    <t>Pořízení semaforu s radarem a kamerou – regulace rychlosti</t>
  </si>
  <si>
    <t>Zřízení obytných zón „30 km/h“</t>
  </si>
  <si>
    <t>Zřízení separačního/sběrného dvora</t>
  </si>
  <si>
    <t>Zvýšení frekvence svozu tříděného odpadu</t>
  </si>
  <si>
    <t>Úprava prostředí a okolí sběrných míst</t>
  </si>
  <si>
    <t>Osvěta terénních pečovatelských služeb, podpora terénní pečovatelské služby (osvěta, pozitivní vzory, zprostředkování apod.)</t>
  </si>
  <si>
    <t>Výstavba penzionu pro seniory</t>
  </si>
  <si>
    <t>Vybudování rozhledny „Na Vrchách“</t>
  </si>
  <si>
    <t>Rekonstrukce hasičské zbrojnice včetně vybudování kluboven pro spolky</t>
  </si>
  <si>
    <t>Vybudování sportovně-kulturního centra Sparta</t>
  </si>
  <si>
    <t>Zvýšení využitelnosti sokolského hřiště</t>
  </si>
  <si>
    <t>Vybudování veřejného WC v obci</t>
  </si>
  <si>
    <t>Pořízení kamerového systému</t>
  </si>
  <si>
    <t>Vytvořit zásobník projektů pro MAS (k využití v období 2014-2020)</t>
  </si>
  <si>
    <t>Vytvoření obecního komunálního podniku – vytvoření pracovních míst</t>
  </si>
  <si>
    <t>Rekonstrukce bývalého ObÚ pro účely podnikání</t>
  </si>
  <si>
    <t>Informační linka pro občany (hlášení znečišťovatelů, černých skládek, + další využití)</t>
  </si>
  <si>
    <t>Zlepšení komunikace obce s občany i podnikateli – digitalizace, e-maily, bezdrátový rozhlas, internet</t>
  </si>
  <si>
    <t>Aktivní nabízení lokalit pro individuální bytovou výstavbu</t>
  </si>
  <si>
    <t xml:space="preserve">Přestavba křížení II/III u Nošovic (stávající kruhový objezd) </t>
  </si>
  <si>
    <t>Výstavba parkovacích ploch</t>
  </si>
  <si>
    <t>Dobrý start s iPadem</t>
  </si>
  <si>
    <t>Zvýšení jazykových kompetencí žáků a učitelů ZŠ Dobrá</t>
  </si>
  <si>
    <t>Vyrážíme za prožitky!</t>
  </si>
  <si>
    <t>Ano</t>
  </si>
  <si>
    <t>Ne</t>
  </si>
  <si>
    <t>Je zpracována fiše?</t>
  </si>
  <si>
    <t>Částečně</t>
  </si>
  <si>
    <t>Postupná rekonstrukce stávajících chodníků, výstavba  nových chodníků, napojení na chodbníky sousedních obcí</t>
  </si>
  <si>
    <t>Snížení hlučnosti a prašnosti u obchvatu výsadbou izolační zeleně</t>
  </si>
  <si>
    <t>Zapojení „ekotýmu“ ZŠ Dobrá do osvěty mezi občany (vliv lokálních topenišť apod., pozitivní vzory...)</t>
  </si>
  <si>
    <t>Č.</t>
  </si>
  <si>
    <t>Zlepšení propagace „kotlíkových dotací“ – 
v Doberských listech, konzultace apod.</t>
  </si>
  <si>
    <t>Zlepšení dostupnosti lékařské péče ve Frýdku-Místku – úprava autobusových linek (zajíždění k místecké poliklinice a frýdecké nemocnici)</t>
  </si>
  <si>
    <t>Projekt řeší celkovou rekonstrukci stavby, která je v současné době v havarijním stavu a kapacitně nedostačující. Bude vybudována nová garáž pro stání hasičského auta a   dále klubovny pro spolky působící v obci.</t>
  </si>
  <si>
    <t>Modernizace areálu spočívá v rekonstrukci stávajícího hřiště, výstavba nové tréninkové plochy, výstavba nových zpevněných ploch, stavební úpravy provozní budovy, výstavba nového přírodního amfiteátru.</t>
  </si>
  <si>
    <t>Zřízení 60 parkovacích míst pro osobní automobily, 4 místa pro zdravotně postižené,  5 pro zásobování a garáže pro služební vozy.</t>
  </si>
  <si>
    <t>Sběrný dvůr bude sestávat z oplocené zpevněné plochy, na které bude rozmístěno vybavení sběrny – typové kontejnery a provozní objekt.</t>
  </si>
  <si>
    <t>Záměrem úprav je celková revitalizace obou objektů, vytvoření jednoho polyfunkčního celku a venkovní sjednocení budov, spojené se zateplením, nástavbou a novou střešní konstrukcí.</t>
  </si>
  <si>
    <t>Zateplení budovy MŠ Dobrá</t>
  </si>
  <si>
    <t>Mateřská škola má dvě části, které jsou spojeny vstupním a spojovacím krčkem. Původní budova je z r. 1968 a druhá budova je z r. 1977. Zateplení bude provedeno podle doporučení energetického auditu.</t>
  </si>
  <si>
    <t>Pracovní dílny pro pedagogy k rozvoji prožitkového učení u dětí. Ve spolupráci s Lenkou Freyovou vytvoříme projekt pro podporu prožitkového učení u dětí předškolního věku. Bude se jednat o workshopy, které proběhnou na školce (význam využití podmínek školy pro rozvoj prožitkového učení) v návaznosti na TV , HV , VV. Součástí projektu bude realizace prožitkových hodin s dětmi z MŠ a s rodiči.</t>
  </si>
  <si>
    <t>Zřízení okružní křižovatky na stávajícím křížení silnic č II/648 a III/4733 v obci Dobrá.</t>
  </si>
  <si>
    <t>Cílem projektu je zvýšení kvality a efektivity výuky, rozvoj klíčových kompetencí a dovedností v rámci moderní výuky, naplnění zaměření naší školy v oblasti informační a komunikační technologie. Interaktivní tabule, které ve výuce využíváme, nám neumožňují okamžitou zpětnou vazbu u všech žáků během krátkého okamžiku. Naším hlavním cílem je použití iPadu jako jedné z metod moderní výuky s možností podpory moderní interaktivní výuky.</t>
  </si>
  <si>
    <t>Hlavním cílem projektu je systematicky rozvíjet kvalitu výchovně vzdělávacího procesu, naplňovat vizi školy a realizovat ŠVP ZV Dobrá škola – dobrý start. Projekt bude zaměřen na zvýšení jazykových kompetencí žáků, podpoří profesní rozvoj a jazykovou mobilitu pedagogů ZŠ Dobrá.</t>
  </si>
  <si>
    <t>My přírodu nedáme!</t>
  </si>
  <si>
    <t>Cílem projektu je vytvoření relaxačních výukových ekokoutků, které zpříjemní vnitřní prostředí školy, a rekonstrukce přístupu ke škole spojená s krytým stáním pro jízdní kola pro dojíždějící žáky.</t>
  </si>
  <si>
    <t>01/2014-06/2015</t>
  </si>
  <si>
    <t>09/2014 – 06/2016</t>
  </si>
  <si>
    <t>09/2014-09/2015</t>
  </si>
  <si>
    <t>1 školní rok</t>
  </si>
  <si>
    <t>07/2015-12/2015</t>
  </si>
  <si>
    <t>2016 - 2017</t>
  </si>
  <si>
    <t>09/2014-12/2015</t>
  </si>
  <si>
    <t>Typ projektu</t>
  </si>
  <si>
    <t>Investiční</t>
  </si>
  <si>
    <t>Neinvestiční</t>
  </si>
  <si>
    <t>Přístavba Místní knihovny Dobrá</t>
  </si>
  <si>
    <t>Důležitost projektu</t>
  </si>
  <si>
    <t>Opatření 1.2 Zvyšování bezpečnosti na komunikacích</t>
  </si>
  <si>
    <t>Opatření 2.1 Snižování hluku a prašnosti</t>
  </si>
  <si>
    <t>Opatření 2.2 Zlepšení nakládání s odpady</t>
  </si>
  <si>
    <t>Opatření 2.3 Zkvalitnění ovzduší a energetické úspory</t>
  </si>
  <si>
    <t>Opatření 3.1 Lepší dostupnost a kvalita zdravotnických a sociálních služeb</t>
  </si>
  <si>
    <t>Opatření 3.2 Rozvoj volnočasových aktivit, spolkového života a bezpečnosti</t>
  </si>
  <si>
    <t xml:space="preserve">Priorita 4: Podnikání a komunikace obce
</t>
  </si>
  <si>
    <t xml:space="preserve">Zateplení obecních budov - revitalizace objektu čp.230 </t>
  </si>
  <si>
    <t>Dobrá</t>
  </si>
  <si>
    <t>Příroda na dosah</t>
  </si>
  <si>
    <t>Cílem projektu je přeměna školního pozemku na venkovní přírodní učebnu, která v dětech probudí zájem o přírodovědné obory a studium přírodních procesů. Vznikne výukové zázemí a místo komunitního setkávání, do jehož vytváření, přeměny a rozvoje se zapojí žáci i partneři školy.</t>
  </si>
  <si>
    <t>Celková rekonstrukce autobusových zastávek - sjednocení vzhledu.</t>
  </si>
  <si>
    <t>Rekonstrukce chodníků v centru obce, vybudování chodníku na Pazdernu, prodloužení chodníku ze středu obce k VÚHŽ.</t>
  </si>
  <si>
    <t>Projekt řeší zvýšení dopravní bezpečnosti v obci.</t>
  </si>
  <si>
    <t>Zklidnění dopravy v určitých lokalitách obce.</t>
  </si>
  <si>
    <t>Zvýšení kvality životního prostředí v obci.</t>
  </si>
  <si>
    <t>Zlepšení služeb pro občany obce.</t>
  </si>
  <si>
    <t xml:space="preserve">Zlepšení vzhledu obce. </t>
  </si>
  <si>
    <t>Projekt má přispět ke zvýšení kvality bydlení, zlepšení životního prostředí.</t>
  </si>
  <si>
    <t>Zlepšení informovanosti k možnosti získání dotací.</t>
  </si>
  <si>
    <t>Cílem projektu je spolupráce se sousedním městem Frýdkem -Místkem za účelem prodloužení MHD do obce Dobrá.</t>
  </si>
  <si>
    <t>Zlepšení informovanosti občanů o možnostech využití sociálních služeb.</t>
  </si>
  <si>
    <t>Projekt má umožnit občanům obce využít vlastního penzionu v místě svého bydliště.</t>
  </si>
  <si>
    <t>Záměrem projektu je zatraktivnit obec v rámci cestovního ruchu pro turistiku a cykloturistiku.</t>
  </si>
  <si>
    <t>projekt má přispět ke zlepšení bezpečnosti v obci.</t>
  </si>
  <si>
    <t>Zlepšení flexibility obce při získávání dotací.</t>
  </si>
  <si>
    <t>Zvýšení kapacity knihovny.</t>
  </si>
  <si>
    <t>Projekt má přispět ke snížení nezaměstnanosti občanů v obci.</t>
  </si>
  <si>
    <t>Podpora malých drobných podnikatelů, živnostníků.</t>
  </si>
  <si>
    <t>Opatření ke zlepšení životního prostředí a života občanů obce.</t>
  </si>
  <si>
    <t>Projekt má za úkol zlepšit komunikaci občanů s obcí, získání zpětné vazby.</t>
  </si>
  <si>
    <t>2014 - 2020</t>
  </si>
  <si>
    <t>Postupné opravy místních komunikací v obci.</t>
  </si>
  <si>
    <t>Postupná rekonstrukce stávajících chodníků, výstavba  nových chodníků, napojení na chodníky sousedních obcí</t>
  </si>
  <si>
    <t>Projekt řešící možnosti využití sokolského hřiště pro volnočasové aktivity.</t>
  </si>
  <si>
    <t>Neurčeno</t>
  </si>
  <si>
    <t xml:space="preserve">Neurčeno
</t>
  </si>
  <si>
    <t>Nehodnoceno</t>
  </si>
  <si>
    <t>Osvobození dětí od poplatků za komunální odpady apod.</t>
  </si>
  <si>
    <t>Bude doplněno</t>
  </si>
  <si>
    <t>Zatraktivnění obce jako lokality vhodné pro kvalitní život.</t>
  </si>
  <si>
    <t>Zateplení obecních budov - revitalizace objektů čp. 231 a čp. 540 v obci Dobrá</t>
  </si>
  <si>
    <t>Záměrem obce je celková revitalizace objektu č.p. 230.</t>
  </si>
  <si>
    <t>Celkem</t>
  </si>
  <si>
    <t>Priorita</t>
  </si>
  <si>
    <t>Základní škola Dobrá</t>
  </si>
  <si>
    <t xml:space="preserve">Zateplení obecních budov - revitalizace objektu čp. 230 </t>
  </si>
  <si>
    <t>Hodnocení 1</t>
  </si>
  <si>
    <t>Hodnocení 2</t>
  </si>
  <si>
    <t>Hodnocení 3</t>
  </si>
  <si>
    <t>Hodnocení 4</t>
  </si>
  <si>
    <t>Hodnocení 5</t>
  </si>
  <si>
    <t>Hodnocení 6</t>
  </si>
  <si>
    <t>Hodnocení 7</t>
  </si>
  <si>
    <t>Hodnocení 8</t>
  </si>
  <si>
    <t>Hodnocení 9</t>
  </si>
  <si>
    <t>Hodnocení 10</t>
  </si>
  <si>
    <t>Systematická komunikace a vyjednávání s ČD CARGO a.s. ve věci modernizace trati Frýdek-Místek – Český Těšín</t>
  </si>
  <si>
    <t>Systematická komunikace a vyjednávání s ČD CARGO a.s. ve věci modernizace trati Frýdek-Místek – Český Těšín</t>
  </si>
  <si>
    <t>Zahájení vyjednávání s dopravcem na železnici ČD CARGO a.s. o možnosti úpravy jízdního řádu na části trati v úseku Frýdek-Místek – Dobrá, pro zásobování průmyslové zóny v Nošovicích pouze v denních hodinách ve všední dny (nejlépe 7°°- 21°°) a maximálně v sobotu (7°°-14°°).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</si>
</sst>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u/>
      <sz val="8"/>
      <color theme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 applyBorder="1"/>
    <xf numFmtId="0" fontId="3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1"/>
    </xf>
    <xf numFmtId="0" fontId="4" fillId="0" borderId="0" xfId="1" applyFont="1" applyBorder="1" applyAlignment="1"/>
    <xf numFmtId="0" fontId="5" fillId="0" borderId="0" xfId="0" applyFont="1" applyBorder="1" applyAlignment="1">
      <alignment horizontal="center" vertical="center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6" fillId="2" borderId="1" xfId="0" applyFont="1" applyFill="1" applyBorder="1" applyAlignment="1">
      <alignment horizontal="left" vertical="center" wrapText="1" readingOrder="1"/>
    </xf>
    <xf numFmtId="0" fontId="3" fillId="2" borderId="1" xfId="0" applyFont="1" applyFill="1" applyBorder="1" applyAlignment="1">
      <alignment horizontal="left" vertical="center" wrapText="1" readingOrder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5" fillId="3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3" fontId="3" fillId="2" borderId="1" xfId="0" applyNumberFormat="1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</cellXfs>
  <cellStyles count="2">
    <cellStyle name="Hypertextový odkaz" xfId="1" builtinId="8"/>
    <cellStyle name="Normální" xfId="0" builtinId="0"/>
  </cellStyles>
  <dxfs count="55">
    <dxf>
      <fill>
        <patternFill>
          <bgColor theme="6"/>
        </patternFill>
      </fill>
    </dxf>
    <dxf>
      <fill>
        <patternFill>
          <bgColor theme="8" tint="0.39994506668294322"/>
        </patternFill>
      </fill>
    </dxf>
    <dxf>
      <fill>
        <patternFill>
          <bgColor rgb="FFFF7415"/>
        </patternFill>
      </fill>
    </dxf>
    <dxf>
      <fill>
        <patternFill>
          <bgColor theme="6"/>
        </patternFill>
      </fill>
    </dxf>
    <dxf>
      <fill>
        <patternFill>
          <bgColor theme="8" tint="0.39994506668294322"/>
        </patternFill>
      </fill>
    </dxf>
    <dxf>
      <fill>
        <patternFill>
          <bgColor rgb="FFFF7415"/>
        </patternFill>
      </fill>
    </dxf>
    <dxf>
      <fill>
        <patternFill>
          <bgColor theme="6"/>
        </patternFill>
      </fill>
    </dxf>
    <dxf>
      <fill>
        <patternFill>
          <bgColor theme="8" tint="0.39994506668294322"/>
        </patternFill>
      </fill>
    </dxf>
    <dxf>
      <fill>
        <patternFill>
          <bgColor rgb="FFFF7415"/>
        </patternFill>
      </fill>
    </dxf>
    <dxf>
      <fill>
        <patternFill>
          <bgColor theme="6"/>
        </patternFill>
      </fill>
    </dxf>
    <dxf>
      <fill>
        <patternFill>
          <bgColor theme="8" tint="0.39994506668294322"/>
        </patternFill>
      </fill>
    </dxf>
    <dxf>
      <fill>
        <patternFill>
          <bgColor rgb="FFFF7415"/>
        </patternFill>
      </fill>
    </dxf>
    <dxf>
      <fill>
        <patternFill>
          <bgColor theme="6"/>
        </patternFill>
      </fill>
    </dxf>
    <dxf>
      <fill>
        <patternFill>
          <bgColor theme="8" tint="0.39994506668294322"/>
        </patternFill>
      </fill>
    </dxf>
    <dxf>
      <fill>
        <patternFill>
          <bgColor rgb="FFFF7415"/>
        </patternFill>
      </fill>
    </dxf>
    <dxf>
      <fill>
        <patternFill>
          <bgColor theme="6"/>
        </patternFill>
      </fill>
    </dxf>
    <dxf>
      <fill>
        <patternFill>
          <bgColor theme="8" tint="0.39994506668294322"/>
        </patternFill>
      </fill>
    </dxf>
    <dxf>
      <fill>
        <patternFill>
          <bgColor rgb="FFFF7415"/>
        </patternFill>
      </fill>
    </dxf>
    <dxf>
      <fill>
        <patternFill>
          <bgColor theme="6"/>
        </patternFill>
      </fill>
    </dxf>
    <dxf>
      <fill>
        <patternFill>
          <bgColor theme="8" tint="0.39994506668294322"/>
        </patternFill>
      </fill>
    </dxf>
    <dxf>
      <fill>
        <patternFill>
          <bgColor rgb="FFFF7415"/>
        </patternFill>
      </fill>
    </dxf>
    <dxf>
      <fill>
        <patternFill>
          <bgColor theme="6"/>
        </patternFill>
      </fill>
    </dxf>
    <dxf>
      <fill>
        <patternFill>
          <bgColor theme="8" tint="0.39994506668294322"/>
        </patternFill>
      </fill>
    </dxf>
    <dxf>
      <fill>
        <patternFill>
          <bgColor rgb="FFFF7415"/>
        </patternFill>
      </fill>
    </dxf>
    <dxf>
      <fill>
        <patternFill>
          <bgColor theme="6"/>
        </patternFill>
      </fill>
    </dxf>
    <dxf>
      <fill>
        <patternFill>
          <bgColor theme="8" tint="0.39994506668294322"/>
        </patternFill>
      </fill>
    </dxf>
    <dxf>
      <fill>
        <patternFill>
          <bgColor rgb="FFFF7415"/>
        </patternFill>
      </fill>
    </dxf>
    <dxf>
      <fill>
        <patternFill>
          <bgColor theme="6"/>
        </patternFill>
      </fill>
    </dxf>
    <dxf>
      <fill>
        <patternFill>
          <bgColor theme="8" tint="0.39994506668294322"/>
        </patternFill>
      </fill>
    </dxf>
    <dxf>
      <fill>
        <patternFill>
          <bgColor rgb="FFFF7415"/>
        </patternFill>
      </fill>
    </dxf>
    <dxf>
      <fill>
        <patternFill>
          <bgColor theme="6"/>
        </patternFill>
      </fill>
    </dxf>
    <dxf>
      <fill>
        <patternFill>
          <bgColor theme="8" tint="0.39994506668294322"/>
        </patternFill>
      </fill>
    </dxf>
    <dxf>
      <fill>
        <patternFill>
          <bgColor rgb="FFFF7415"/>
        </patternFill>
      </fill>
    </dxf>
    <dxf>
      <fill>
        <patternFill>
          <bgColor theme="6"/>
        </patternFill>
      </fill>
    </dxf>
    <dxf>
      <fill>
        <patternFill>
          <bgColor theme="8" tint="0.39994506668294322"/>
        </patternFill>
      </fill>
    </dxf>
    <dxf>
      <fill>
        <patternFill>
          <bgColor rgb="FFFF7415"/>
        </patternFill>
      </fill>
    </dxf>
    <dxf>
      <fill>
        <patternFill>
          <bgColor theme="6"/>
        </patternFill>
      </fill>
    </dxf>
    <dxf>
      <fill>
        <patternFill>
          <bgColor theme="8" tint="0.39994506668294322"/>
        </patternFill>
      </fill>
    </dxf>
    <dxf>
      <fill>
        <patternFill>
          <bgColor rgb="FFFF741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theme="8" tint="0.39994506668294322"/>
        </patternFill>
      </fill>
    </dxf>
    <dxf>
      <fill>
        <patternFill>
          <bgColor rgb="FFFF741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8"/>
  <sheetViews>
    <sheetView showGridLines="0" zoomScale="80" zoomScaleNormal="8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A2" sqref="A2"/>
    </sheetView>
  </sheetViews>
  <sheetFormatPr defaultColWidth="0" defaultRowHeight="11.25" zeroHeight="1" x14ac:dyDescent="0.2"/>
  <cols>
    <col min="1" max="1" width="3.28515625" style="1" customWidth="1"/>
    <col min="2" max="2" width="23.7109375" style="8" customWidth="1"/>
    <col min="3" max="3" width="23.140625" style="8" customWidth="1"/>
    <col min="4" max="4" width="41.140625" style="1" customWidth="1"/>
    <col min="5" max="5" width="35.5703125" style="1" customWidth="1"/>
    <col min="6" max="6" width="14.5703125" style="1" customWidth="1"/>
    <col min="7" max="7" width="14.140625" style="23" customWidth="1"/>
    <col min="8" max="8" width="9.28515625" style="6" customWidth="1"/>
    <col min="9" max="9" width="10.85546875" style="23" customWidth="1"/>
    <col min="10" max="10" width="10.42578125" style="5" customWidth="1"/>
    <col min="11" max="11" width="11.28515625" style="1" customWidth="1"/>
    <col min="12" max="15" width="9.140625" style="1" customWidth="1"/>
    <col min="16" max="16" width="0" style="1" hidden="1" customWidth="1"/>
    <col min="17" max="16384" width="9.140625" style="1" hidden="1"/>
  </cols>
  <sheetData>
    <row r="1" spans="1:11" ht="45" x14ac:dyDescent="0.2">
      <c r="A1" s="27" t="s">
        <v>50</v>
      </c>
      <c r="B1" s="27" t="s">
        <v>122</v>
      </c>
      <c r="C1" s="27" t="s">
        <v>6</v>
      </c>
      <c r="D1" s="27" t="s">
        <v>1</v>
      </c>
      <c r="E1" s="27" t="s">
        <v>2</v>
      </c>
      <c r="F1" s="27" t="s">
        <v>73</v>
      </c>
      <c r="G1" s="21" t="s">
        <v>3</v>
      </c>
      <c r="H1" s="27" t="s">
        <v>5</v>
      </c>
      <c r="I1" s="21" t="s">
        <v>4</v>
      </c>
      <c r="J1" s="21" t="s">
        <v>45</v>
      </c>
      <c r="K1" s="21" t="s">
        <v>77</v>
      </c>
    </row>
    <row r="2" spans="1:11" s="3" customFormat="1" ht="27" customHeight="1" x14ac:dyDescent="0.25">
      <c r="A2" s="18">
        <v>1</v>
      </c>
      <c r="B2" s="2" t="s">
        <v>9</v>
      </c>
      <c r="C2" s="2" t="s">
        <v>12</v>
      </c>
      <c r="D2" s="2" t="s">
        <v>38</v>
      </c>
      <c r="E2" s="26" t="s">
        <v>61</v>
      </c>
      <c r="F2" s="30" t="s">
        <v>74</v>
      </c>
      <c r="G2" s="30" t="s">
        <v>117</v>
      </c>
      <c r="H2" s="30" t="s">
        <v>86</v>
      </c>
      <c r="I2" s="30" t="s">
        <v>117</v>
      </c>
      <c r="J2" s="31" t="s">
        <v>46</v>
      </c>
      <c r="K2" s="32">
        <f>SUM(Zamery_DULEZITOST!E2:N2)</f>
        <v>14</v>
      </c>
    </row>
    <row r="3" spans="1:11" s="3" customFormat="1" ht="38.25" customHeight="1" x14ac:dyDescent="0.25">
      <c r="A3" s="18">
        <v>2</v>
      </c>
      <c r="B3" s="2" t="s">
        <v>9</v>
      </c>
      <c r="C3" s="2" t="s">
        <v>12</v>
      </c>
      <c r="D3" s="2" t="s">
        <v>39</v>
      </c>
      <c r="E3" s="26" t="s">
        <v>55</v>
      </c>
      <c r="F3" s="30" t="s">
        <v>74</v>
      </c>
      <c r="G3" s="30" t="s">
        <v>117</v>
      </c>
      <c r="H3" s="30" t="s">
        <v>86</v>
      </c>
      <c r="I3" s="30" t="s">
        <v>117</v>
      </c>
      <c r="J3" s="31" t="s">
        <v>46</v>
      </c>
      <c r="K3" s="32">
        <f>SUM(Zamery_DULEZITOST!E3:N3)</f>
        <v>12</v>
      </c>
    </row>
    <row r="4" spans="1:11" s="3" customFormat="1" ht="22.5" x14ac:dyDescent="0.25">
      <c r="A4" s="18">
        <v>3</v>
      </c>
      <c r="B4" s="2" t="s">
        <v>9</v>
      </c>
      <c r="C4" s="2" t="s">
        <v>12</v>
      </c>
      <c r="D4" s="2" t="s">
        <v>16</v>
      </c>
      <c r="E4" s="26" t="s">
        <v>110</v>
      </c>
      <c r="F4" s="30" t="s">
        <v>74</v>
      </c>
      <c r="G4" s="32" t="s">
        <v>109</v>
      </c>
      <c r="H4" s="30" t="s">
        <v>86</v>
      </c>
      <c r="I4" s="30" t="s">
        <v>117</v>
      </c>
      <c r="J4" s="31" t="s">
        <v>44</v>
      </c>
      <c r="K4" s="32">
        <f>SUM(Zamery_DULEZITOST!E4:N4)</f>
        <v>15</v>
      </c>
    </row>
    <row r="5" spans="1:11" s="3" customFormat="1" ht="22.5" x14ac:dyDescent="0.25">
      <c r="A5" s="18">
        <v>4</v>
      </c>
      <c r="B5" s="2" t="s">
        <v>9</v>
      </c>
      <c r="C5" s="2" t="s">
        <v>78</v>
      </c>
      <c r="D5" s="2" t="s">
        <v>17</v>
      </c>
      <c r="E5" s="26" t="s">
        <v>89</v>
      </c>
      <c r="F5" s="30" t="s">
        <v>74</v>
      </c>
      <c r="G5" s="30" t="s">
        <v>117</v>
      </c>
      <c r="H5" s="30" t="s">
        <v>86</v>
      </c>
      <c r="I5" s="30" t="s">
        <v>117</v>
      </c>
      <c r="J5" s="31" t="s">
        <v>44</v>
      </c>
      <c r="K5" s="32">
        <f>SUM(Zamery_DULEZITOST!E5:N5)</f>
        <v>23</v>
      </c>
    </row>
    <row r="6" spans="1:11" s="3" customFormat="1" ht="33.75" x14ac:dyDescent="0.25">
      <c r="A6" s="18">
        <v>5</v>
      </c>
      <c r="B6" s="2" t="s">
        <v>9</v>
      </c>
      <c r="C6" s="2" t="s">
        <v>78</v>
      </c>
      <c r="D6" s="2" t="s">
        <v>111</v>
      </c>
      <c r="E6" s="26" t="s">
        <v>90</v>
      </c>
      <c r="F6" s="30" t="s">
        <v>74</v>
      </c>
      <c r="G6" s="32" t="s">
        <v>109</v>
      </c>
      <c r="H6" s="30" t="s">
        <v>86</v>
      </c>
      <c r="I6" s="33">
        <v>22000000</v>
      </c>
      <c r="J6" s="31" t="s">
        <v>44</v>
      </c>
      <c r="K6" s="32">
        <f>SUM(Zamery_DULEZITOST!E6:N6)</f>
        <v>11</v>
      </c>
    </row>
    <row r="7" spans="1:11" s="3" customFormat="1" ht="22.5" x14ac:dyDescent="0.25">
      <c r="A7" s="18">
        <v>6</v>
      </c>
      <c r="B7" s="2" t="s">
        <v>9</v>
      </c>
      <c r="C7" s="2" t="s">
        <v>78</v>
      </c>
      <c r="D7" s="2" t="s">
        <v>18</v>
      </c>
      <c r="E7" s="26" t="s">
        <v>91</v>
      </c>
      <c r="F7" s="30" t="s">
        <v>74</v>
      </c>
      <c r="G7" s="30" t="s">
        <v>117</v>
      </c>
      <c r="H7" s="30" t="s">
        <v>86</v>
      </c>
      <c r="I7" s="30" t="s">
        <v>117</v>
      </c>
      <c r="J7" s="31" t="s">
        <v>44</v>
      </c>
      <c r="K7" s="32">
        <f>SUM(Zamery_DULEZITOST!E7:N7)</f>
        <v>22</v>
      </c>
    </row>
    <row r="8" spans="1:11" s="3" customFormat="1" ht="22.5" x14ac:dyDescent="0.25">
      <c r="A8" s="18">
        <v>7</v>
      </c>
      <c r="B8" s="2" t="s">
        <v>9</v>
      </c>
      <c r="C8" s="2" t="s">
        <v>78</v>
      </c>
      <c r="D8" s="2" t="s">
        <v>19</v>
      </c>
      <c r="E8" s="26" t="s">
        <v>91</v>
      </c>
      <c r="F8" s="30" t="s">
        <v>74</v>
      </c>
      <c r="G8" s="30" t="s">
        <v>117</v>
      </c>
      <c r="H8" s="30" t="s">
        <v>86</v>
      </c>
      <c r="I8" s="30" t="s">
        <v>117</v>
      </c>
      <c r="J8" s="31" t="s">
        <v>44</v>
      </c>
      <c r="K8" s="32">
        <f>SUM(Zamery_DULEZITOST!E8:N8)</f>
        <v>22</v>
      </c>
    </row>
    <row r="9" spans="1:11" s="3" customFormat="1" ht="22.5" x14ac:dyDescent="0.25">
      <c r="A9" s="18">
        <v>8</v>
      </c>
      <c r="B9" s="2" t="s">
        <v>9</v>
      </c>
      <c r="C9" s="2" t="s">
        <v>78</v>
      </c>
      <c r="D9" s="2" t="s">
        <v>20</v>
      </c>
      <c r="E9" s="26" t="s">
        <v>92</v>
      </c>
      <c r="F9" s="30" t="s">
        <v>75</v>
      </c>
      <c r="G9" s="30" t="s">
        <v>117</v>
      </c>
      <c r="H9" s="30" t="s">
        <v>86</v>
      </c>
      <c r="I9" s="33">
        <v>20000</v>
      </c>
      <c r="J9" s="31" t="s">
        <v>44</v>
      </c>
      <c r="K9" s="32">
        <f>SUM(Zamery_DULEZITOST!E9:N9)</f>
        <v>25</v>
      </c>
    </row>
    <row r="10" spans="1:11" s="3" customFormat="1" ht="81" customHeight="1" x14ac:dyDescent="0.25">
      <c r="A10" s="18">
        <v>9</v>
      </c>
      <c r="B10" s="2" t="s">
        <v>10</v>
      </c>
      <c r="C10" s="2" t="s">
        <v>79</v>
      </c>
      <c r="D10" s="2" t="s">
        <v>135</v>
      </c>
      <c r="E10" s="26" t="s">
        <v>137</v>
      </c>
      <c r="F10" s="30" t="s">
        <v>75</v>
      </c>
      <c r="G10" s="32" t="s">
        <v>109</v>
      </c>
      <c r="H10" s="30" t="s">
        <v>86</v>
      </c>
      <c r="I10" s="30" t="s">
        <v>117</v>
      </c>
      <c r="J10" s="31" t="s">
        <v>46</v>
      </c>
      <c r="K10" s="32">
        <f>SUM(Zamery_DULEZITOST!E10:N10)</f>
        <v>15</v>
      </c>
    </row>
    <row r="11" spans="1:11" s="3" customFormat="1" ht="22.5" x14ac:dyDescent="0.25">
      <c r="A11" s="18">
        <v>10</v>
      </c>
      <c r="B11" s="2" t="s">
        <v>10</v>
      </c>
      <c r="C11" s="2" t="s">
        <v>79</v>
      </c>
      <c r="D11" s="2" t="s">
        <v>48</v>
      </c>
      <c r="E11" s="26" t="s">
        <v>93</v>
      </c>
      <c r="F11" s="30" t="s">
        <v>75</v>
      </c>
      <c r="G11" s="30" t="s">
        <v>117</v>
      </c>
      <c r="H11" s="30" t="s">
        <v>86</v>
      </c>
      <c r="I11" s="30" t="s">
        <v>117</v>
      </c>
      <c r="J11" s="31" t="s">
        <v>44</v>
      </c>
      <c r="K11" s="32">
        <f>SUM(Zamery_DULEZITOST!E11:N11)</f>
        <v>14</v>
      </c>
    </row>
    <row r="12" spans="1:11" s="3" customFormat="1" ht="45" x14ac:dyDescent="0.25">
      <c r="A12" s="18">
        <v>11</v>
      </c>
      <c r="B12" s="2" t="s">
        <v>10</v>
      </c>
      <c r="C12" s="2" t="s">
        <v>80</v>
      </c>
      <c r="D12" s="2" t="s">
        <v>21</v>
      </c>
      <c r="E12" s="26" t="s">
        <v>56</v>
      </c>
      <c r="F12" s="30" t="s">
        <v>74</v>
      </c>
      <c r="G12" s="30" t="s">
        <v>117</v>
      </c>
      <c r="H12" s="30" t="s">
        <v>86</v>
      </c>
      <c r="I12" s="33">
        <v>6900262</v>
      </c>
      <c r="J12" s="31" t="s">
        <v>46</v>
      </c>
      <c r="K12" s="32">
        <f>SUM(Zamery_DULEZITOST!E12:N12)</f>
        <v>17</v>
      </c>
    </row>
    <row r="13" spans="1:11" s="3" customFormat="1" ht="22.5" x14ac:dyDescent="0.25">
      <c r="A13" s="18">
        <v>12</v>
      </c>
      <c r="B13" s="2" t="s">
        <v>10</v>
      </c>
      <c r="C13" s="2" t="s">
        <v>80</v>
      </c>
      <c r="D13" s="2" t="s">
        <v>22</v>
      </c>
      <c r="E13" s="26" t="s">
        <v>94</v>
      </c>
      <c r="F13" s="30" t="s">
        <v>75</v>
      </c>
      <c r="G13" s="32">
        <v>2015</v>
      </c>
      <c r="H13" s="30" t="s">
        <v>86</v>
      </c>
      <c r="I13" s="30" t="s">
        <v>117</v>
      </c>
      <c r="J13" s="31" t="s">
        <v>44</v>
      </c>
      <c r="K13" s="32">
        <f>SUM(Zamery_DULEZITOST!E13:N13)</f>
        <v>18</v>
      </c>
    </row>
    <row r="14" spans="1:11" s="3" customFormat="1" ht="22.5" x14ac:dyDescent="0.25">
      <c r="A14" s="18">
        <v>13</v>
      </c>
      <c r="B14" s="2" t="s">
        <v>10</v>
      </c>
      <c r="C14" s="2" t="s">
        <v>80</v>
      </c>
      <c r="D14" s="2" t="s">
        <v>23</v>
      </c>
      <c r="E14" s="26" t="s">
        <v>95</v>
      </c>
      <c r="F14" s="30" t="s">
        <v>75</v>
      </c>
      <c r="G14" s="30" t="s">
        <v>117</v>
      </c>
      <c r="H14" s="30" t="s">
        <v>86</v>
      </c>
      <c r="I14" s="30" t="s">
        <v>117</v>
      </c>
      <c r="J14" s="31" t="s">
        <v>44</v>
      </c>
      <c r="K14" s="32">
        <f>SUM(Zamery_DULEZITOST!E14:N14)</f>
        <v>17</v>
      </c>
    </row>
    <row r="15" spans="1:11" s="3" customFormat="1" ht="22.5" x14ac:dyDescent="0.25">
      <c r="A15" s="18">
        <v>14</v>
      </c>
      <c r="B15" s="2" t="s">
        <v>10</v>
      </c>
      <c r="C15" s="2" t="s">
        <v>81</v>
      </c>
      <c r="D15" s="17" t="s">
        <v>49</v>
      </c>
      <c r="E15" s="26" t="s">
        <v>96</v>
      </c>
      <c r="F15" s="30" t="s">
        <v>75</v>
      </c>
      <c r="G15" s="32" t="s">
        <v>109</v>
      </c>
      <c r="H15" s="30" t="s">
        <v>86</v>
      </c>
      <c r="I15" s="30" t="s">
        <v>117</v>
      </c>
      <c r="J15" s="31" t="s">
        <v>44</v>
      </c>
      <c r="K15" s="32">
        <f>SUM(Zamery_DULEZITOST!E15:N15)</f>
        <v>21</v>
      </c>
    </row>
    <row r="16" spans="1:11" s="3" customFormat="1" ht="22.5" x14ac:dyDescent="0.25">
      <c r="A16" s="18">
        <v>15</v>
      </c>
      <c r="B16" s="2" t="s">
        <v>10</v>
      </c>
      <c r="C16" s="2" t="s">
        <v>81</v>
      </c>
      <c r="D16" s="2" t="s">
        <v>51</v>
      </c>
      <c r="E16" s="26" t="s">
        <v>97</v>
      </c>
      <c r="F16" s="30" t="s">
        <v>75</v>
      </c>
      <c r="G16" s="32" t="s">
        <v>109</v>
      </c>
      <c r="H16" s="30" t="s">
        <v>86</v>
      </c>
      <c r="I16" s="30" t="s">
        <v>117</v>
      </c>
      <c r="J16" s="31" t="s">
        <v>44</v>
      </c>
      <c r="K16" s="32">
        <f>SUM(Zamery_DULEZITOST!E16:N16)</f>
        <v>23</v>
      </c>
    </row>
    <row r="17" spans="1:11" s="3" customFormat="1" ht="56.25" x14ac:dyDescent="0.25">
      <c r="A17" s="18">
        <v>16</v>
      </c>
      <c r="B17" s="2" t="s">
        <v>10</v>
      </c>
      <c r="C17" s="2" t="s">
        <v>81</v>
      </c>
      <c r="D17" s="2" t="s">
        <v>119</v>
      </c>
      <c r="E17" s="26" t="s">
        <v>57</v>
      </c>
      <c r="F17" s="30" t="s">
        <v>74</v>
      </c>
      <c r="G17" s="32" t="s">
        <v>71</v>
      </c>
      <c r="H17" s="30" t="s">
        <v>86</v>
      </c>
      <c r="I17" s="33">
        <v>15000000</v>
      </c>
      <c r="J17" s="31" t="s">
        <v>43</v>
      </c>
      <c r="K17" s="32">
        <f>SUM(Zamery_DULEZITOST!E17:N17)</f>
        <v>15</v>
      </c>
    </row>
    <row r="18" spans="1:11" s="3" customFormat="1" ht="22.5" x14ac:dyDescent="0.25">
      <c r="A18" s="18">
        <v>17</v>
      </c>
      <c r="B18" s="2" t="s">
        <v>10</v>
      </c>
      <c r="C18" s="2" t="s">
        <v>81</v>
      </c>
      <c r="D18" s="2" t="s">
        <v>124</v>
      </c>
      <c r="E18" s="26" t="s">
        <v>120</v>
      </c>
      <c r="F18" s="30" t="s">
        <v>74</v>
      </c>
      <c r="G18" s="30" t="s">
        <v>117</v>
      </c>
      <c r="H18" s="30" t="s">
        <v>86</v>
      </c>
      <c r="I18" s="30" t="s">
        <v>117</v>
      </c>
      <c r="J18" s="31" t="s">
        <v>44</v>
      </c>
      <c r="K18" s="32">
        <f>SUM(Zamery_DULEZITOST!E18:N18)</f>
        <v>15</v>
      </c>
    </row>
    <row r="19" spans="1:11" s="3" customFormat="1" ht="60.75" customHeight="1" x14ac:dyDescent="0.25">
      <c r="A19" s="18">
        <v>18</v>
      </c>
      <c r="B19" s="2" t="s">
        <v>10</v>
      </c>
      <c r="C19" s="2" t="s">
        <v>81</v>
      </c>
      <c r="D19" s="2" t="s">
        <v>58</v>
      </c>
      <c r="E19" s="26" t="s">
        <v>59</v>
      </c>
      <c r="F19" s="30" t="s">
        <v>74</v>
      </c>
      <c r="G19" s="32" t="s">
        <v>70</v>
      </c>
      <c r="H19" s="30" t="s">
        <v>86</v>
      </c>
      <c r="I19" s="33">
        <v>10000000</v>
      </c>
      <c r="J19" s="31" t="s">
        <v>43</v>
      </c>
      <c r="K19" s="32">
        <f>SUM(Zamery_DULEZITOST!E19:N19)</f>
        <v>12</v>
      </c>
    </row>
    <row r="20" spans="1:11" s="3" customFormat="1" ht="33.75" x14ac:dyDescent="0.25">
      <c r="A20" s="18">
        <v>19</v>
      </c>
      <c r="B20" s="2" t="s">
        <v>11</v>
      </c>
      <c r="C20" s="2" t="s">
        <v>82</v>
      </c>
      <c r="D20" s="2" t="s">
        <v>52</v>
      </c>
      <c r="E20" s="26" t="s">
        <v>98</v>
      </c>
      <c r="F20" s="30" t="s">
        <v>75</v>
      </c>
      <c r="G20" s="32">
        <v>2014</v>
      </c>
      <c r="H20" s="30" t="s">
        <v>86</v>
      </c>
      <c r="I20" s="33">
        <v>300000</v>
      </c>
      <c r="J20" s="31" t="s">
        <v>44</v>
      </c>
      <c r="K20" s="32">
        <f>SUM(Zamery_DULEZITOST!E20:N20)</f>
        <v>16</v>
      </c>
    </row>
    <row r="21" spans="1:11" s="3" customFormat="1" ht="33.75" x14ac:dyDescent="0.25">
      <c r="A21" s="18">
        <v>20</v>
      </c>
      <c r="B21" s="2" t="s">
        <v>11</v>
      </c>
      <c r="C21" s="2" t="s">
        <v>82</v>
      </c>
      <c r="D21" s="2" t="s">
        <v>24</v>
      </c>
      <c r="E21" s="26" t="s">
        <v>99</v>
      </c>
      <c r="F21" s="30" t="s">
        <v>75</v>
      </c>
      <c r="G21" s="32" t="s">
        <v>109</v>
      </c>
      <c r="H21" s="30" t="s">
        <v>86</v>
      </c>
      <c r="I21" s="30" t="s">
        <v>117</v>
      </c>
      <c r="J21" s="31" t="s">
        <v>44</v>
      </c>
      <c r="K21" s="32">
        <f>SUM(Zamery_DULEZITOST!E21:N21)</f>
        <v>20</v>
      </c>
    </row>
    <row r="22" spans="1:11" s="3" customFormat="1" ht="33.75" x14ac:dyDescent="0.25">
      <c r="A22" s="18">
        <v>21</v>
      </c>
      <c r="B22" s="2" t="s">
        <v>11</v>
      </c>
      <c r="C22" s="2" t="s">
        <v>82</v>
      </c>
      <c r="D22" s="2" t="s">
        <v>25</v>
      </c>
      <c r="E22" s="26" t="s">
        <v>100</v>
      </c>
      <c r="F22" s="30" t="s">
        <v>74</v>
      </c>
      <c r="G22" s="32">
        <v>2020</v>
      </c>
      <c r="H22" s="30" t="s">
        <v>86</v>
      </c>
      <c r="I22" s="30" t="s">
        <v>117</v>
      </c>
      <c r="J22" s="31" t="s">
        <v>44</v>
      </c>
      <c r="K22" s="32">
        <f>SUM(Zamery_DULEZITOST!E22:N22)</f>
        <v>15</v>
      </c>
    </row>
    <row r="23" spans="1:11" s="3" customFormat="1" ht="45" x14ac:dyDescent="0.25">
      <c r="A23" s="18">
        <v>22</v>
      </c>
      <c r="B23" s="2" t="s">
        <v>11</v>
      </c>
      <c r="C23" s="2" t="s">
        <v>83</v>
      </c>
      <c r="D23" s="2" t="s">
        <v>26</v>
      </c>
      <c r="E23" s="26" t="s">
        <v>101</v>
      </c>
      <c r="F23" s="30" t="s">
        <v>74</v>
      </c>
      <c r="G23" s="32">
        <v>2020</v>
      </c>
      <c r="H23" s="30" t="s">
        <v>86</v>
      </c>
      <c r="I23" s="33">
        <v>4000000</v>
      </c>
      <c r="J23" s="31" t="s">
        <v>44</v>
      </c>
      <c r="K23" s="32">
        <f>SUM(Zamery_DULEZITOST!E23:N23)</f>
        <v>27</v>
      </c>
    </row>
    <row r="24" spans="1:11" s="3" customFormat="1" ht="62.25" customHeight="1" x14ac:dyDescent="0.25">
      <c r="A24" s="18">
        <v>23</v>
      </c>
      <c r="B24" s="2" t="s">
        <v>11</v>
      </c>
      <c r="C24" s="2" t="s">
        <v>83</v>
      </c>
      <c r="D24" s="2" t="s">
        <v>27</v>
      </c>
      <c r="E24" s="26" t="s">
        <v>53</v>
      </c>
      <c r="F24" s="30" t="s">
        <v>74</v>
      </c>
      <c r="G24" s="32" t="s">
        <v>72</v>
      </c>
      <c r="H24" s="30" t="s">
        <v>86</v>
      </c>
      <c r="I24" s="33">
        <v>15000000</v>
      </c>
      <c r="J24" s="31" t="s">
        <v>43</v>
      </c>
      <c r="K24" s="32">
        <f>SUM(Zamery_DULEZITOST!E24:N24)</f>
        <v>13</v>
      </c>
    </row>
    <row r="25" spans="1:11" s="3" customFormat="1" ht="59.25" customHeight="1" x14ac:dyDescent="0.25">
      <c r="A25" s="18">
        <v>24</v>
      </c>
      <c r="B25" s="2" t="s">
        <v>11</v>
      </c>
      <c r="C25" s="2" t="s">
        <v>83</v>
      </c>
      <c r="D25" s="2" t="s">
        <v>28</v>
      </c>
      <c r="E25" s="26" t="s">
        <v>54</v>
      </c>
      <c r="F25" s="30" t="s">
        <v>74</v>
      </c>
      <c r="G25" s="30" t="s">
        <v>117</v>
      </c>
      <c r="H25" s="30" t="s">
        <v>86</v>
      </c>
      <c r="I25" s="33">
        <v>24636168</v>
      </c>
      <c r="J25" s="31" t="s">
        <v>46</v>
      </c>
      <c r="K25" s="32">
        <f>SUM(Zamery_DULEZITOST!E25:N25)</f>
        <v>16</v>
      </c>
    </row>
    <row r="26" spans="1:11" s="3" customFormat="1" ht="45" x14ac:dyDescent="0.25">
      <c r="A26" s="18">
        <v>25</v>
      </c>
      <c r="B26" s="2" t="s">
        <v>11</v>
      </c>
      <c r="C26" s="2" t="s">
        <v>83</v>
      </c>
      <c r="D26" s="2" t="s">
        <v>29</v>
      </c>
      <c r="E26" s="26" t="s">
        <v>112</v>
      </c>
      <c r="F26" s="30" t="s">
        <v>74</v>
      </c>
      <c r="G26" s="30" t="s">
        <v>117</v>
      </c>
      <c r="H26" s="30" t="s">
        <v>86</v>
      </c>
      <c r="I26" s="30" t="s">
        <v>117</v>
      </c>
      <c r="J26" s="31" t="s">
        <v>44</v>
      </c>
      <c r="K26" s="32">
        <f>SUM(Zamery_DULEZITOST!E26:N26)</f>
        <v>18</v>
      </c>
    </row>
    <row r="27" spans="1:11" s="3" customFormat="1" ht="45" x14ac:dyDescent="0.25">
      <c r="A27" s="18">
        <v>26</v>
      </c>
      <c r="B27" s="2" t="s">
        <v>11</v>
      </c>
      <c r="C27" s="2" t="s">
        <v>83</v>
      </c>
      <c r="D27" s="2" t="s">
        <v>30</v>
      </c>
      <c r="E27" s="26" t="s">
        <v>94</v>
      </c>
      <c r="F27" s="30" t="s">
        <v>74</v>
      </c>
      <c r="G27" s="30" t="s">
        <v>117</v>
      </c>
      <c r="H27" s="30" t="s">
        <v>86</v>
      </c>
      <c r="I27" s="30" t="s">
        <v>117</v>
      </c>
      <c r="J27" s="31" t="s">
        <v>44</v>
      </c>
      <c r="K27" s="32">
        <f>SUM(Zamery_DULEZITOST!E27:N27)</f>
        <v>23</v>
      </c>
    </row>
    <row r="28" spans="1:11" s="3" customFormat="1" ht="45" x14ac:dyDescent="0.25">
      <c r="A28" s="18">
        <v>27</v>
      </c>
      <c r="B28" s="2" t="s">
        <v>11</v>
      </c>
      <c r="C28" s="2" t="s">
        <v>83</v>
      </c>
      <c r="D28" s="2" t="s">
        <v>31</v>
      </c>
      <c r="E28" s="26" t="s">
        <v>102</v>
      </c>
      <c r="F28" s="30" t="s">
        <v>74</v>
      </c>
      <c r="G28" s="30" t="s">
        <v>117</v>
      </c>
      <c r="H28" s="30" t="s">
        <v>86</v>
      </c>
      <c r="I28" s="30" t="s">
        <v>117</v>
      </c>
      <c r="J28" s="31" t="s">
        <v>44</v>
      </c>
      <c r="K28" s="32">
        <f>SUM(Zamery_DULEZITOST!E28:N28)</f>
        <v>22</v>
      </c>
    </row>
    <row r="29" spans="1:11" s="3" customFormat="1" ht="45" x14ac:dyDescent="0.25">
      <c r="A29" s="18">
        <v>28</v>
      </c>
      <c r="B29" s="2" t="s">
        <v>11</v>
      </c>
      <c r="C29" s="2" t="s">
        <v>83</v>
      </c>
      <c r="D29" s="2" t="s">
        <v>32</v>
      </c>
      <c r="E29" s="26" t="s">
        <v>103</v>
      </c>
      <c r="F29" s="30" t="s">
        <v>75</v>
      </c>
      <c r="G29" s="30" t="s">
        <v>117</v>
      </c>
      <c r="H29" s="30" t="s">
        <v>86</v>
      </c>
      <c r="I29" s="30" t="s">
        <v>117</v>
      </c>
      <c r="J29" s="31" t="s">
        <v>44</v>
      </c>
      <c r="K29" s="32">
        <f>SUM(Zamery_DULEZITOST!E29:N29)</f>
        <v>17</v>
      </c>
    </row>
    <row r="30" spans="1:11" s="3" customFormat="1" ht="67.5" x14ac:dyDescent="0.25">
      <c r="A30" s="18">
        <v>29</v>
      </c>
      <c r="B30" s="2" t="s">
        <v>11</v>
      </c>
      <c r="C30" s="2" t="s">
        <v>83</v>
      </c>
      <c r="D30" s="2" t="s">
        <v>87</v>
      </c>
      <c r="E30" s="26" t="s">
        <v>88</v>
      </c>
      <c r="F30" s="30" t="s">
        <v>74</v>
      </c>
      <c r="G30" s="32" t="s">
        <v>68</v>
      </c>
      <c r="H30" s="30" t="s">
        <v>86</v>
      </c>
      <c r="I30" s="33">
        <v>800000</v>
      </c>
      <c r="J30" s="31" t="s">
        <v>43</v>
      </c>
      <c r="K30" s="32">
        <f>SUM(Zamery_DULEZITOST!E30:N30)</f>
        <v>24</v>
      </c>
    </row>
    <row r="31" spans="1:11" s="3" customFormat="1" ht="45" x14ac:dyDescent="0.25">
      <c r="A31" s="18">
        <v>30</v>
      </c>
      <c r="B31" s="2" t="s">
        <v>11</v>
      </c>
      <c r="C31" s="2" t="s">
        <v>83</v>
      </c>
      <c r="D31" s="2" t="s">
        <v>76</v>
      </c>
      <c r="E31" s="26" t="s">
        <v>104</v>
      </c>
      <c r="F31" s="30" t="s">
        <v>74</v>
      </c>
      <c r="G31" s="30" t="s">
        <v>117</v>
      </c>
      <c r="H31" s="30" t="s">
        <v>86</v>
      </c>
      <c r="I31" s="30" t="s">
        <v>117</v>
      </c>
      <c r="J31" s="31" t="s">
        <v>44</v>
      </c>
      <c r="K31" s="32">
        <f>SUM(Zamery_DULEZITOST!E31:N31)</f>
        <v>26</v>
      </c>
    </row>
    <row r="32" spans="1:11" s="3" customFormat="1" ht="33.75" x14ac:dyDescent="0.25">
      <c r="A32" s="18">
        <v>31</v>
      </c>
      <c r="B32" s="2" t="s">
        <v>84</v>
      </c>
      <c r="C32" s="2" t="s">
        <v>13</v>
      </c>
      <c r="D32" s="2" t="s">
        <v>33</v>
      </c>
      <c r="E32" s="26" t="s">
        <v>105</v>
      </c>
      <c r="F32" s="30" t="s">
        <v>75</v>
      </c>
      <c r="G32" s="30" t="s">
        <v>117</v>
      </c>
      <c r="H32" s="30" t="s">
        <v>86</v>
      </c>
      <c r="I32" s="30" t="s">
        <v>117</v>
      </c>
      <c r="J32" s="31" t="s">
        <v>44</v>
      </c>
      <c r="K32" s="32">
        <f>SUM(Zamery_DULEZITOST!E32:N32)</f>
        <v>23</v>
      </c>
    </row>
    <row r="33" spans="1:11" s="3" customFormat="1" ht="24" customHeight="1" x14ac:dyDescent="0.25">
      <c r="A33" s="18">
        <v>32</v>
      </c>
      <c r="B33" s="2" t="s">
        <v>84</v>
      </c>
      <c r="C33" s="2" t="s">
        <v>13</v>
      </c>
      <c r="D33" s="2" t="s">
        <v>34</v>
      </c>
      <c r="E33" s="26" t="s">
        <v>106</v>
      </c>
      <c r="F33" s="30" t="s">
        <v>74</v>
      </c>
      <c r="G33" s="30" t="s">
        <v>117</v>
      </c>
      <c r="H33" s="30" t="s">
        <v>86</v>
      </c>
      <c r="I33" s="30" t="s">
        <v>117</v>
      </c>
      <c r="J33" s="31" t="s">
        <v>44</v>
      </c>
      <c r="K33" s="32">
        <f>SUM(Zamery_DULEZITOST!E33:N33)</f>
        <v>18</v>
      </c>
    </row>
    <row r="34" spans="1:11" s="3" customFormat="1" ht="33.75" x14ac:dyDescent="0.25">
      <c r="A34" s="18">
        <v>33</v>
      </c>
      <c r="B34" s="2" t="s">
        <v>84</v>
      </c>
      <c r="C34" s="2" t="s">
        <v>14</v>
      </c>
      <c r="D34" s="2" t="s">
        <v>35</v>
      </c>
      <c r="E34" s="26" t="s">
        <v>107</v>
      </c>
      <c r="F34" s="30" t="s">
        <v>75</v>
      </c>
      <c r="G34" s="30" t="s">
        <v>117</v>
      </c>
      <c r="H34" s="30" t="s">
        <v>86</v>
      </c>
      <c r="I34" s="30" t="s">
        <v>117</v>
      </c>
      <c r="J34" s="31" t="s">
        <v>44</v>
      </c>
      <c r="K34" s="32">
        <f>SUM(Zamery_DULEZITOST!E34:N34)</f>
        <v>19</v>
      </c>
    </row>
    <row r="35" spans="1:11" s="3" customFormat="1" ht="33.75" x14ac:dyDescent="0.25">
      <c r="A35" s="18">
        <v>34</v>
      </c>
      <c r="B35" s="2" t="s">
        <v>84</v>
      </c>
      <c r="C35" s="2" t="s">
        <v>14</v>
      </c>
      <c r="D35" s="2" t="s">
        <v>36</v>
      </c>
      <c r="E35" s="26" t="s">
        <v>108</v>
      </c>
      <c r="F35" s="30" t="s">
        <v>75</v>
      </c>
      <c r="G35" s="30" t="s">
        <v>117</v>
      </c>
      <c r="H35" s="30" t="s">
        <v>86</v>
      </c>
      <c r="I35" s="30" t="s">
        <v>117</v>
      </c>
      <c r="J35" s="31" t="s">
        <v>44</v>
      </c>
      <c r="K35" s="32">
        <f>SUM(Zamery_DULEZITOST!E35:N35)</f>
        <v>16</v>
      </c>
    </row>
    <row r="36" spans="1:11" s="3" customFormat="1" ht="28.5" customHeight="1" x14ac:dyDescent="0.25">
      <c r="A36" s="18">
        <v>35</v>
      </c>
      <c r="B36" s="2" t="s">
        <v>84</v>
      </c>
      <c r="C36" s="2" t="s">
        <v>15</v>
      </c>
      <c r="D36" s="2" t="s">
        <v>37</v>
      </c>
      <c r="E36" s="26" t="s">
        <v>118</v>
      </c>
      <c r="F36" s="30" t="s">
        <v>75</v>
      </c>
      <c r="G36" s="30" t="s">
        <v>117</v>
      </c>
      <c r="H36" s="30" t="s">
        <v>86</v>
      </c>
      <c r="I36" s="30" t="s">
        <v>117</v>
      </c>
      <c r="J36" s="31" t="s">
        <v>44</v>
      </c>
      <c r="K36" s="32">
        <f>SUM(Zamery_DULEZITOST!E36:N36)</f>
        <v>22</v>
      </c>
    </row>
    <row r="37" spans="1:11" s="3" customFormat="1" ht="26.25" customHeight="1" x14ac:dyDescent="0.25">
      <c r="A37" s="18">
        <v>36</v>
      </c>
      <c r="B37" s="2" t="s">
        <v>84</v>
      </c>
      <c r="C37" s="2" t="s">
        <v>15</v>
      </c>
      <c r="D37" s="2" t="s">
        <v>116</v>
      </c>
      <c r="E37" s="26" t="s">
        <v>118</v>
      </c>
      <c r="F37" s="30" t="s">
        <v>75</v>
      </c>
      <c r="G37" s="30" t="s">
        <v>117</v>
      </c>
      <c r="H37" s="30" t="s">
        <v>86</v>
      </c>
      <c r="I37" s="30" t="s">
        <v>117</v>
      </c>
      <c r="J37" s="31" t="s">
        <v>44</v>
      </c>
      <c r="K37" s="32">
        <f>SUM(Zamery_DULEZITOST!E37:N37)</f>
        <v>20</v>
      </c>
    </row>
    <row r="38" spans="1:11" s="3" customFormat="1" ht="25.5" customHeight="1" x14ac:dyDescent="0.25">
      <c r="I38" s="34"/>
    </row>
    <row r="39" spans="1:11" s="3" customFormat="1" ht="112.5" x14ac:dyDescent="0.25">
      <c r="B39" s="2" t="s">
        <v>114</v>
      </c>
      <c r="C39" s="2" t="s">
        <v>113</v>
      </c>
      <c r="D39" s="2" t="s">
        <v>40</v>
      </c>
      <c r="E39" s="26" t="s">
        <v>62</v>
      </c>
      <c r="F39" s="30" t="s">
        <v>75</v>
      </c>
      <c r="G39" s="30" t="s">
        <v>66</v>
      </c>
      <c r="H39" s="30" t="s">
        <v>123</v>
      </c>
      <c r="I39" s="33">
        <v>800000</v>
      </c>
      <c r="J39" s="31" t="s">
        <v>43</v>
      </c>
      <c r="K39" s="32" t="s">
        <v>115</v>
      </c>
    </row>
    <row r="40" spans="1:11" s="3" customFormat="1" ht="78.75" x14ac:dyDescent="0.25">
      <c r="B40" s="2" t="s">
        <v>114</v>
      </c>
      <c r="C40" s="2" t="s">
        <v>113</v>
      </c>
      <c r="D40" s="2" t="s">
        <v>41</v>
      </c>
      <c r="E40" s="26" t="s">
        <v>63</v>
      </c>
      <c r="F40" s="30" t="s">
        <v>75</v>
      </c>
      <c r="G40" s="30" t="s">
        <v>67</v>
      </c>
      <c r="H40" s="30" t="s">
        <v>123</v>
      </c>
      <c r="I40" s="33">
        <v>600000</v>
      </c>
      <c r="J40" s="31" t="s">
        <v>43</v>
      </c>
      <c r="K40" s="32" t="s">
        <v>115</v>
      </c>
    </row>
    <row r="41" spans="1:11" s="3" customFormat="1" ht="101.25" x14ac:dyDescent="0.25">
      <c r="B41" s="2" t="s">
        <v>114</v>
      </c>
      <c r="C41" s="2" t="s">
        <v>113</v>
      </c>
      <c r="D41" s="2" t="s">
        <v>42</v>
      </c>
      <c r="E41" s="26" t="s">
        <v>60</v>
      </c>
      <c r="F41" s="30" t="s">
        <v>75</v>
      </c>
      <c r="G41" s="30" t="s">
        <v>69</v>
      </c>
      <c r="H41" s="30" t="s">
        <v>123</v>
      </c>
      <c r="I41" s="33">
        <v>16000</v>
      </c>
      <c r="J41" s="31" t="s">
        <v>43</v>
      </c>
      <c r="K41" s="32" t="s">
        <v>115</v>
      </c>
    </row>
    <row r="42" spans="1:11" s="3" customFormat="1" ht="56.25" x14ac:dyDescent="0.25">
      <c r="B42" s="2" t="s">
        <v>114</v>
      </c>
      <c r="C42" s="2" t="s">
        <v>113</v>
      </c>
      <c r="D42" s="2" t="s">
        <v>64</v>
      </c>
      <c r="E42" s="26" t="s">
        <v>65</v>
      </c>
      <c r="F42" s="30" t="s">
        <v>74</v>
      </c>
      <c r="G42" s="30" t="s">
        <v>68</v>
      </c>
      <c r="H42" s="30" t="s">
        <v>123</v>
      </c>
      <c r="I42" s="33">
        <v>450000</v>
      </c>
      <c r="J42" s="31" t="s">
        <v>43</v>
      </c>
      <c r="K42" s="32" t="s">
        <v>115</v>
      </c>
    </row>
    <row r="43" spans="1:11" s="3" customFormat="1" x14ac:dyDescent="0.25">
      <c r="B43" s="19"/>
      <c r="C43" s="19"/>
      <c r="D43" s="19"/>
      <c r="E43" s="19"/>
      <c r="F43" s="19"/>
      <c r="G43" s="22"/>
      <c r="H43" s="19"/>
      <c r="I43" s="35"/>
      <c r="J43" s="20"/>
    </row>
    <row r="44" spans="1:11" x14ac:dyDescent="0.2">
      <c r="B44" s="4"/>
      <c r="C44" s="4"/>
      <c r="E44" s="19"/>
      <c r="F44" s="19"/>
      <c r="G44" s="22"/>
      <c r="H44" s="19"/>
      <c r="I44" s="35"/>
    </row>
    <row r="45" spans="1:11" x14ac:dyDescent="0.2">
      <c r="B45" s="7" t="s">
        <v>8</v>
      </c>
      <c r="C45" s="4"/>
      <c r="E45" s="19"/>
      <c r="F45" s="19"/>
      <c r="G45" s="22"/>
      <c r="H45" s="19"/>
      <c r="I45" s="35"/>
    </row>
    <row r="46" spans="1:11" hidden="1" x14ac:dyDescent="0.2">
      <c r="B46" s="4"/>
      <c r="D46" s="1" t="s">
        <v>74</v>
      </c>
    </row>
    <row r="47" spans="1:11" hidden="1" x14ac:dyDescent="0.2">
      <c r="B47" s="9" t="s">
        <v>6</v>
      </c>
      <c r="C47" s="10"/>
      <c r="D47" s="11" t="s">
        <v>75</v>
      </c>
    </row>
    <row r="48" spans="1:11" ht="22.5" hidden="1" x14ac:dyDescent="0.2">
      <c r="B48" s="12" t="s">
        <v>12</v>
      </c>
      <c r="C48" s="10"/>
      <c r="D48" s="11"/>
    </row>
    <row r="49" spans="2:4" ht="22.5" hidden="1" x14ac:dyDescent="0.2">
      <c r="B49" s="13" t="s">
        <v>78</v>
      </c>
      <c r="C49" s="14"/>
      <c r="D49" s="11"/>
    </row>
    <row r="50" spans="2:4" ht="22.5" hidden="1" x14ac:dyDescent="0.2">
      <c r="B50" s="13" t="s">
        <v>79</v>
      </c>
      <c r="C50" s="15"/>
      <c r="D50" s="11"/>
    </row>
    <row r="51" spans="2:4" ht="22.5" hidden="1" x14ac:dyDescent="0.2">
      <c r="B51" s="13" t="s">
        <v>80</v>
      </c>
      <c r="C51" s="15"/>
      <c r="D51" s="11"/>
    </row>
    <row r="52" spans="2:4" ht="22.5" hidden="1" x14ac:dyDescent="0.2">
      <c r="B52" s="13" t="s">
        <v>81</v>
      </c>
      <c r="C52" s="15"/>
      <c r="D52" s="11"/>
    </row>
    <row r="53" spans="2:4" ht="33.75" hidden="1" x14ac:dyDescent="0.2">
      <c r="B53" s="13" t="s">
        <v>82</v>
      </c>
      <c r="C53" s="15"/>
      <c r="D53" s="11"/>
    </row>
    <row r="54" spans="2:4" ht="45" hidden="1" x14ac:dyDescent="0.2">
      <c r="B54" s="13" t="s">
        <v>83</v>
      </c>
      <c r="C54" s="10"/>
      <c r="D54" s="11"/>
    </row>
    <row r="55" spans="2:4" ht="22.5" hidden="1" x14ac:dyDescent="0.2">
      <c r="B55" s="13" t="s">
        <v>13</v>
      </c>
      <c r="C55" s="10"/>
      <c r="D55" s="11"/>
    </row>
    <row r="56" spans="2:4" ht="33.75" hidden="1" x14ac:dyDescent="0.2">
      <c r="B56" s="13" t="s">
        <v>14</v>
      </c>
      <c r="C56" s="10"/>
      <c r="D56" s="11"/>
    </row>
    <row r="57" spans="2:4" ht="22.5" hidden="1" x14ac:dyDescent="0.2">
      <c r="B57" s="13" t="s">
        <v>15</v>
      </c>
      <c r="C57" s="10"/>
      <c r="D57" s="11"/>
    </row>
    <row r="58" spans="2:4" hidden="1" x14ac:dyDescent="0.2">
      <c r="B58" s="13" t="s">
        <v>113</v>
      </c>
      <c r="C58" s="10"/>
      <c r="D58" s="11"/>
    </row>
    <row r="59" spans="2:4" hidden="1" x14ac:dyDescent="0.2">
      <c r="B59" s="10"/>
      <c r="C59" s="10"/>
      <c r="D59" s="11"/>
    </row>
    <row r="60" spans="2:4" hidden="1" x14ac:dyDescent="0.2">
      <c r="B60" s="9" t="s">
        <v>7</v>
      </c>
      <c r="C60" s="10"/>
      <c r="D60" s="11"/>
    </row>
    <row r="61" spans="2:4" hidden="1" x14ac:dyDescent="0.2">
      <c r="B61" s="37" t="s">
        <v>9</v>
      </c>
      <c r="C61" s="38"/>
      <c r="D61" s="11"/>
    </row>
    <row r="62" spans="2:4" hidden="1" x14ac:dyDescent="0.2">
      <c r="B62" s="37" t="s">
        <v>10</v>
      </c>
      <c r="C62" s="38"/>
      <c r="D62" s="11"/>
    </row>
    <row r="63" spans="2:4" hidden="1" x14ac:dyDescent="0.2">
      <c r="B63" s="37" t="s">
        <v>11</v>
      </c>
      <c r="C63" s="38"/>
      <c r="D63" s="11"/>
    </row>
    <row r="64" spans="2:4" hidden="1" x14ac:dyDescent="0.2">
      <c r="B64" s="37" t="s">
        <v>84</v>
      </c>
      <c r="C64" s="38"/>
      <c r="D64" s="11"/>
    </row>
    <row r="65" spans="2:4" ht="11.25" hidden="1" customHeight="1" x14ac:dyDescent="0.2">
      <c r="B65" s="37" t="s">
        <v>114</v>
      </c>
      <c r="C65" s="38"/>
      <c r="D65" s="11"/>
    </row>
    <row r="66" spans="2:4" hidden="1" x14ac:dyDescent="0.2">
      <c r="B66" s="10"/>
      <c r="C66" s="10"/>
      <c r="D66" s="11"/>
    </row>
    <row r="67" spans="2:4" hidden="1" x14ac:dyDescent="0.2">
      <c r="B67" s="16" t="s">
        <v>43</v>
      </c>
    </row>
    <row r="68" spans="2:4" hidden="1" x14ac:dyDescent="0.2">
      <c r="B68" s="16" t="s">
        <v>44</v>
      </c>
    </row>
    <row r="69" spans="2:4" hidden="1" x14ac:dyDescent="0.2">
      <c r="B69" s="16" t="s">
        <v>46</v>
      </c>
    </row>
    <row r="70" spans="2:4" hidden="1" x14ac:dyDescent="0.2"/>
    <row r="71" spans="2:4" hidden="1" x14ac:dyDescent="0.2"/>
    <row r="72" spans="2:4" hidden="1" x14ac:dyDescent="0.2"/>
    <row r="73" spans="2:4" hidden="1" x14ac:dyDescent="0.2"/>
    <row r="74" spans="2:4" hidden="1" x14ac:dyDescent="0.2"/>
    <row r="75" spans="2:4" hidden="1" x14ac:dyDescent="0.2"/>
    <row r="76" spans="2:4" hidden="1" x14ac:dyDescent="0.2"/>
    <row r="77" spans="2:4" hidden="1" x14ac:dyDescent="0.2"/>
    <row r="78" spans="2:4" hidden="1" x14ac:dyDescent="0.2"/>
  </sheetData>
  <autoFilter ref="B1:I42"/>
  <mergeCells count="5">
    <mergeCell ref="B61:C61"/>
    <mergeCell ref="B62:C62"/>
    <mergeCell ref="B63:C63"/>
    <mergeCell ref="B65:C65"/>
    <mergeCell ref="B64:C64"/>
  </mergeCells>
  <conditionalFormatting sqref="J1 J43:J65536">
    <cfRule type="cellIs" dxfId="54" priority="14" stopIfTrue="1" operator="equal">
      <formula>"ne"</formula>
    </cfRule>
    <cfRule type="cellIs" dxfId="53" priority="15" stopIfTrue="1" operator="equal">
      <formula>"částečně"</formula>
    </cfRule>
    <cfRule type="containsText" dxfId="52" priority="16" stopIfTrue="1" operator="containsText" text="Ano">
      <formula>NOT(ISERROR(SEARCH("Ano",J1)))</formula>
    </cfRule>
  </conditionalFormatting>
  <conditionalFormatting sqref="E26 E30 F2:F17 G17 H2:H17 G30 G24 H19:H37 G19 F19:F37">
    <cfRule type="containsBlanks" dxfId="51" priority="13" stopIfTrue="1">
      <formula>LEN(TRIM(E2))=0</formula>
    </cfRule>
  </conditionalFormatting>
  <conditionalFormatting sqref="E27:E29">
    <cfRule type="containsBlanks" dxfId="50" priority="12" stopIfTrue="1">
      <formula>LEN(TRIM(E27))=0</formula>
    </cfRule>
  </conditionalFormatting>
  <conditionalFormatting sqref="E31:E37">
    <cfRule type="containsBlanks" dxfId="49" priority="11" stopIfTrue="1">
      <formula>LEN(TRIM(E31))=0</formula>
    </cfRule>
  </conditionalFormatting>
  <conditionalFormatting sqref="F18 H18">
    <cfRule type="containsBlanks" dxfId="48" priority="10" stopIfTrue="1">
      <formula>LEN(TRIM(F18))=0</formula>
    </cfRule>
  </conditionalFormatting>
  <conditionalFormatting sqref="H39 F39">
    <cfRule type="containsBlanks" dxfId="47" priority="9" stopIfTrue="1">
      <formula>LEN(TRIM(F39))=0</formula>
    </cfRule>
  </conditionalFormatting>
  <conditionalFormatting sqref="E39">
    <cfRule type="containsBlanks" dxfId="46" priority="8" stopIfTrue="1">
      <formula>LEN(TRIM(E39))=0</formula>
    </cfRule>
  </conditionalFormatting>
  <conditionalFormatting sqref="F40">
    <cfRule type="containsBlanks" dxfId="45" priority="7" stopIfTrue="1">
      <formula>LEN(TRIM(F40))=0</formula>
    </cfRule>
  </conditionalFormatting>
  <conditionalFormatting sqref="E40">
    <cfRule type="containsBlanks" dxfId="44" priority="6" stopIfTrue="1">
      <formula>LEN(TRIM(E40))=0</formula>
    </cfRule>
  </conditionalFormatting>
  <conditionalFormatting sqref="F41">
    <cfRule type="containsBlanks" dxfId="43" priority="5" stopIfTrue="1">
      <formula>LEN(TRIM(F41))=0</formula>
    </cfRule>
  </conditionalFormatting>
  <conditionalFormatting sqref="E41">
    <cfRule type="containsBlanks" dxfId="42" priority="4" stopIfTrue="1">
      <formula>LEN(TRIM(E41))=0</formula>
    </cfRule>
  </conditionalFormatting>
  <conditionalFormatting sqref="F42">
    <cfRule type="containsBlanks" dxfId="41" priority="3" stopIfTrue="1">
      <formula>LEN(TRIM(F42))=0</formula>
    </cfRule>
  </conditionalFormatting>
  <conditionalFormatting sqref="E42">
    <cfRule type="containsBlanks" dxfId="40" priority="2" stopIfTrue="1">
      <formula>LEN(TRIM(E42))=0</formula>
    </cfRule>
  </conditionalFormatting>
  <conditionalFormatting sqref="H40:H42">
    <cfRule type="containsBlanks" dxfId="39" priority="1" stopIfTrue="1">
      <formula>LEN(TRIM(H40))=0</formula>
    </cfRule>
  </conditionalFormatting>
  <dataValidations count="6">
    <dataValidation type="list" allowBlank="1" showInputMessage="1" showErrorMessage="1" sqref="B2:B17 B19:B29 B32:B37 B39:B43">
      <formula1>$B$61:$B$65</formula1>
    </dataValidation>
    <dataValidation type="list" allowBlank="1" showInputMessage="1" showErrorMessage="1" sqref="C1:C17 C19:C37 C39:C43">
      <formula1>$B$48:$B$58</formula1>
    </dataValidation>
    <dataValidation type="list" allowBlank="1" showInputMessage="1" showErrorMessage="1" sqref="J39:J43 J2:J37">
      <formula1>$B$67:$B$69</formula1>
    </dataValidation>
    <dataValidation type="list" allowBlank="1" showInputMessage="1" showErrorMessage="1" sqref="F39:F42 F2:F37">
      <formula1>$D$46:$D$47</formula1>
    </dataValidation>
    <dataValidation type="list" allowBlank="1" showInputMessage="1" showErrorMessage="1" sqref="C18">
      <formula1>$B$48:$B$57</formula1>
    </dataValidation>
    <dataValidation type="list" allowBlank="1" showInputMessage="1" showErrorMessage="1" sqref="B18">
      <formula1>$B$59:$B$62</formula1>
    </dataValidation>
  </dataValidations>
  <hyperlinks>
    <hyperlink ref="B45" location="Projektove_Zamery_DOBRÁ!A2" display="Zpět nahoru"/>
  </hyperlinks>
  <printOptions horizontalCentered="1"/>
  <pageMargins left="0.59055118110236227" right="0.59055118110236227" top="0.78740157480314965" bottom="0.78740157480314965" header="0.31496062992125984" footer="0.31496062992125984"/>
  <pageSetup paperSize="9" scale="54" fitToHeight="1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showGridLines="0" zoomScale="80" zoomScaleNormal="80" workbookViewId="0">
      <pane ySplit="1" topLeftCell="A21" activePane="bottomLeft" state="frozen"/>
      <selection pane="bottomLeft" activeCell="A2" sqref="A2"/>
    </sheetView>
  </sheetViews>
  <sheetFormatPr defaultRowHeight="15" zeroHeight="1" x14ac:dyDescent="0.25"/>
  <cols>
    <col min="1" max="1" width="3.28515625" customWidth="1"/>
    <col min="2" max="2" width="23.7109375" customWidth="1"/>
    <col min="3" max="3" width="23.140625" customWidth="1"/>
    <col min="4" max="4" width="41.140625" style="28" customWidth="1"/>
    <col min="5" max="14" width="11.7109375" customWidth="1"/>
  </cols>
  <sheetData>
    <row r="1" spans="1:14" ht="45" customHeight="1" x14ac:dyDescent="0.25">
      <c r="A1" s="27" t="str">
        <f>Projektove_Zamery_DOBRÁ!A1</f>
        <v>Č.</v>
      </c>
      <c r="B1" s="27" t="str">
        <f>Projektove_Zamery_DOBRÁ!B1</f>
        <v>Priorita</v>
      </c>
      <c r="C1" s="27" t="str">
        <f>Projektove_Zamery_DOBRÁ!C1</f>
        <v>Opatření</v>
      </c>
      <c r="D1" s="27" t="str">
        <f>Projektove_Zamery_DOBRÁ!D1</f>
        <v>Název projektu</v>
      </c>
      <c r="E1" s="27" t="s">
        <v>125</v>
      </c>
      <c r="F1" s="27" t="s">
        <v>126</v>
      </c>
      <c r="G1" s="27" t="s">
        <v>127</v>
      </c>
      <c r="H1" s="27" t="s">
        <v>128</v>
      </c>
      <c r="I1" s="27" t="s">
        <v>129</v>
      </c>
      <c r="J1" s="27" t="s">
        <v>130</v>
      </c>
      <c r="K1" s="27" t="s">
        <v>131</v>
      </c>
      <c r="L1" s="27" t="s">
        <v>132</v>
      </c>
      <c r="M1" s="27" t="s">
        <v>133</v>
      </c>
      <c r="N1" s="27" t="s">
        <v>134</v>
      </c>
    </row>
    <row r="2" spans="1:14" ht="26.25" customHeight="1" x14ac:dyDescent="0.25">
      <c r="A2" s="18">
        <v>1</v>
      </c>
      <c r="B2" s="2" t="s">
        <v>9</v>
      </c>
      <c r="C2" s="2" t="s">
        <v>12</v>
      </c>
      <c r="D2" s="2" t="s">
        <v>38</v>
      </c>
      <c r="E2" s="24">
        <v>1</v>
      </c>
      <c r="F2" s="24">
        <v>1</v>
      </c>
      <c r="G2" s="24">
        <v>1</v>
      </c>
      <c r="H2" s="24">
        <v>1</v>
      </c>
      <c r="I2" s="24">
        <v>1</v>
      </c>
      <c r="J2" s="24">
        <v>2</v>
      </c>
      <c r="K2" s="24">
        <v>1</v>
      </c>
      <c r="L2" s="24">
        <v>1</v>
      </c>
      <c r="M2" s="24">
        <v>2</v>
      </c>
      <c r="N2" s="24">
        <v>3</v>
      </c>
    </row>
    <row r="3" spans="1:14" ht="24.75" customHeight="1" x14ac:dyDescent="0.25">
      <c r="A3" s="18">
        <v>2</v>
      </c>
      <c r="B3" s="2" t="s">
        <v>9</v>
      </c>
      <c r="C3" s="2" t="s">
        <v>12</v>
      </c>
      <c r="D3" s="2" t="s">
        <v>39</v>
      </c>
      <c r="E3" s="24">
        <v>1</v>
      </c>
      <c r="F3" s="24">
        <v>1</v>
      </c>
      <c r="G3" s="24">
        <v>2</v>
      </c>
      <c r="H3" s="24">
        <v>1</v>
      </c>
      <c r="I3" s="24">
        <v>2</v>
      </c>
      <c r="J3" s="24">
        <v>1</v>
      </c>
      <c r="K3" s="24">
        <v>1</v>
      </c>
      <c r="L3" s="24">
        <v>1</v>
      </c>
      <c r="M3" s="24">
        <v>1</v>
      </c>
      <c r="N3" s="24">
        <v>1</v>
      </c>
    </row>
    <row r="4" spans="1:14" ht="24.75" customHeight="1" x14ac:dyDescent="0.25">
      <c r="A4" s="18">
        <v>3</v>
      </c>
      <c r="B4" s="2" t="s">
        <v>9</v>
      </c>
      <c r="C4" s="2" t="s">
        <v>12</v>
      </c>
      <c r="D4" s="2" t="s">
        <v>16</v>
      </c>
      <c r="E4" s="24">
        <v>1</v>
      </c>
      <c r="F4" s="24">
        <v>1</v>
      </c>
      <c r="G4" s="24">
        <v>3</v>
      </c>
      <c r="H4" s="24">
        <v>2</v>
      </c>
      <c r="I4" s="24">
        <v>1</v>
      </c>
      <c r="J4" s="24">
        <v>1</v>
      </c>
      <c r="K4" s="24">
        <v>2</v>
      </c>
      <c r="L4" s="24">
        <v>2</v>
      </c>
      <c r="M4" s="24">
        <v>1</v>
      </c>
      <c r="N4" s="24">
        <v>1</v>
      </c>
    </row>
    <row r="5" spans="1:14" ht="24.75" customHeight="1" x14ac:dyDescent="0.25">
      <c r="A5" s="18">
        <v>4</v>
      </c>
      <c r="B5" s="2" t="s">
        <v>9</v>
      </c>
      <c r="C5" s="2" t="s">
        <v>78</v>
      </c>
      <c r="D5" s="2" t="s">
        <v>17</v>
      </c>
      <c r="E5" s="24">
        <v>2</v>
      </c>
      <c r="F5" s="24">
        <v>2</v>
      </c>
      <c r="G5" s="24">
        <v>2</v>
      </c>
      <c r="H5" s="24">
        <v>2</v>
      </c>
      <c r="I5" s="24">
        <v>2</v>
      </c>
      <c r="J5" s="24">
        <v>3</v>
      </c>
      <c r="K5" s="24">
        <v>3</v>
      </c>
      <c r="L5" s="24">
        <v>3</v>
      </c>
      <c r="M5" s="24">
        <v>3</v>
      </c>
      <c r="N5" s="24">
        <v>1</v>
      </c>
    </row>
    <row r="6" spans="1:14" ht="26.25" customHeight="1" x14ac:dyDescent="0.25">
      <c r="A6" s="18">
        <v>5</v>
      </c>
      <c r="B6" s="2" t="s">
        <v>9</v>
      </c>
      <c r="C6" s="2" t="s">
        <v>78</v>
      </c>
      <c r="D6" s="2" t="s">
        <v>47</v>
      </c>
      <c r="E6" s="24">
        <v>1</v>
      </c>
      <c r="F6" s="24">
        <v>1</v>
      </c>
      <c r="G6" s="24">
        <v>1</v>
      </c>
      <c r="H6" s="24">
        <v>1</v>
      </c>
      <c r="I6" s="24">
        <v>2</v>
      </c>
      <c r="J6" s="24">
        <v>1</v>
      </c>
      <c r="K6" s="24">
        <v>1</v>
      </c>
      <c r="L6" s="24">
        <v>1</v>
      </c>
      <c r="M6" s="24">
        <v>1</v>
      </c>
      <c r="N6" s="24">
        <v>1</v>
      </c>
    </row>
    <row r="7" spans="1:14" ht="22.5" customHeight="1" x14ac:dyDescent="0.25">
      <c r="A7" s="18">
        <v>6</v>
      </c>
      <c r="B7" s="2" t="s">
        <v>9</v>
      </c>
      <c r="C7" s="2" t="s">
        <v>78</v>
      </c>
      <c r="D7" s="2" t="s">
        <v>18</v>
      </c>
      <c r="E7" s="24">
        <v>3</v>
      </c>
      <c r="F7" s="24">
        <v>1</v>
      </c>
      <c r="G7" s="24">
        <v>2</v>
      </c>
      <c r="H7" s="24">
        <v>3</v>
      </c>
      <c r="I7" s="24">
        <v>1</v>
      </c>
      <c r="J7" s="24">
        <v>2</v>
      </c>
      <c r="K7" s="24">
        <v>2</v>
      </c>
      <c r="L7" s="24">
        <v>2</v>
      </c>
      <c r="M7" s="24">
        <v>3</v>
      </c>
      <c r="N7" s="24">
        <v>3</v>
      </c>
    </row>
    <row r="8" spans="1:14" ht="24" customHeight="1" x14ac:dyDescent="0.25">
      <c r="A8" s="18">
        <v>7</v>
      </c>
      <c r="B8" s="2" t="s">
        <v>9</v>
      </c>
      <c r="C8" s="2" t="s">
        <v>78</v>
      </c>
      <c r="D8" s="2" t="s">
        <v>19</v>
      </c>
      <c r="E8" s="24">
        <v>2</v>
      </c>
      <c r="F8" s="24">
        <v>2</v>
      </c>
      <c r="G8" s="24">
        <v>2</v>
      </c>
      <c r="H8" s="24">
        <v>2</v>
      </c>
      <c r="I8" s="24">
        <v>1</v>
      </c>
      <c r="J8" s="24">
        <v>3</v>
      </c>
      <c r="K8" s="24">
        <v>2</v>
      </c>
      <c r="L8" s="24">
        <v>2</v>
      </c>
      <c r="M8" s="24">
        <v>3</v>
      </c>
      <c r="N8" s="24">
        <v>3</v>
      </c>
    </row>
    <row r="9" spans="1:14" ht="24.75" customHeight="1" x14ac:dyDescent="0.25">
      <c r="A9" s="18">
        <v>8</v>
      </c>
      <c r="B9" s="2" t="s">
        <v>9</v>
      </c>
      <c r="C9" s="2" t="s">
        <v>78</v>
      </c>
      <c r="D9" s="2" t="s">
        <v>20</v>
      </c>
      <c r="E9" s="24">
        <v>3</v>
      </c>
      <c r="F9" s="24">
        <v>3</v>
      </c>
      <c r="G9" s="24">
        <v>3</v>
      </c>
      <c r="H9" s="24">
        <v>2</v>
      </c>
      <c r="I9" s="24">
        <v>2</v>
      </c>
      <c r="J9" s="24">
        <v>2</v>
      </c>
      <c r="K9" s="24">
        <v>2</v>
      </c>
      <c r="L9" s="24">
        <v>3</v>
      </c>
      <c r="M9" s="24">
        <v>2</v>
      </c>
      <c r="N9" s="24">
        <v>3</v>
      </c>
    </row>
    <row r="10" spans="1:14" ht="36.75" customHeight="1" x14ac:dyDescent="0.25">
      <c r="A10" s="18">
        <v>9</v>
      </c>
      <c r="B10" s="2" t="s">
        <v>10</v>
      </c>
      <c r="C10" s="2" t="s">
        <v>79</v>
      </c>
      <c r="D10" s="2" t="s">
        <v>136</v>
      </c>
      <c r="E10" s="24">
        <v>2</v>
      </c>
      <c r="F10" s="24">
        <v>1</v>
      </c>
      <c r="G10" s="24">
        <v>2</v>
      </c>
      <c r="H10" s="24">
        <v>1</v>
      </c>
      <c r="I10" s="24">
        <v>3</v>
      </c>
      <c r="J10" s="24">
        <v>1</v>
      </c>
      <c r="K10" s="24">
        <v>1</v>
      </c>
      <c r="L10" s="24">
        <v>2</v>
      </c>
      <c r="M10" s="24">
        <v>1</v>
      </c>
      <c r="N10" s="24">
        <v>1</v>
      </c>
    </row>
    <row r="11" spans="1:14" ht="24.75" customHeight="1" x14ac:dyDescent="0.25">
      <c r="A11" s="18">
        <v>10</v>
      </c>
      <c r="B11" s="2" t="s">
        <v>10</v>
      </c>
      <c r="C11" s="2" t="s">
        <v>79</v>
      </c>
      <c r="D11" s="2" t="s">
        <v>48</v>
      </c>
      <c r="E11" s="24">
        <v>1</v>
      </c>
      <c r="F11" s="24">
        <v>1</v>
      </c>
      <c r="G11" s="24">
        <v>1</v>
      </c>
      <c r="H11" s="24">
        <v>2</v>
      </c>
      <c r="I11" s="24">
        <v>1</v>
      </c>
      <c r="J11" s="24">
        <v>1</v>
      </c>
      <c r="K11" s="24">
        <v>1</v>
      </c>
      <c r="L11" s="24">
        <v>2</v>
      </c>
      <c r="M11" s="24">
        <v>2</v>
      </c>
      <c r="N11" s="24">
        <v>2</v>
      </c>
    </row>
    <row r="12" spans="1:14" ht="24.75" customHeight="1" x14ac:dyDescent="0.25">
      <c r="A12" s="18">
        <v>11</v>
      </c>
      <c r="B12" s="2" t="s">
        <v>10</v>
      </c>
      <c r="C12" s="2" t="s">
        <v>80</v>
      </c>
      <c r="D12" s="2" t="s">
        <v>21</v>
      </c>
      <c r="E12" s="24">
        <v>2</v>
      </c>
      <c r="F12" s="24">
        <v>2</v>
      </c>
      <c r="G12" s="24">
        <v>1</v>
      </c>
      <c r="H12" s="24">
        <v>3</v>
      </c>
      <c r="I12" s="24">
        <v>1</v>
      </c>
      <c r="J12" s="24">
        <v>1</v>
      </c>
      <c r="K12" s="24">
        <v>2</v>
      </c>
      <c r="L12" s="24">
        <v>1</v>
      </c>
      <c r="M12" s="24">
        <v>3</v>
      </c>
      <c r="N12" s="24">
        <v>1</v>
      </c>
    </row>
    <row r="13" spans="1:14" ht="22.5" x14ac:dyDescent="0.25">
      <c r="A13" s="18">
        <v>12</v>
      </c>
      <c r="B13" s="2" t="s">
        <v>10</v>
      </c>
      <c r="C13" s="2" t="s">
        <v>80</v>
      </c>
      <c r="D13" s="2" t="s">
        <v>22</v>
      </c>
      <c r="E13" s="24">
        <v>1</v>
      </c>
      <c r="F13" s="24">
        <v>2</v>
      </c>
      <c r="G13" s="24">
        <v>3</v>
      </c>
      <c r="H13" s="24">
        <v>2</v>
      </c>
      <c r="I13" s="24">
        <v>1</v>
      </c>
      <c r="J13" s="24">
        <v>2</v>
      </c>
      <c r="K13" s="24">
        <v>3</v>
      </c>
      <c r="L13" s="24">
        <v>1</v>
      </c>
      <c r="M13" s="24">
        <v>1</v>
      </c>
      <c r="N13" s="24">
        <v>2</v>
      </c>
    </row>
    <row r="14" spans="1:14" ht="22.5" x14ac:dyDescent="0.25">
      <c r="A14" s="18">
        <v>13</v>
      </c>
      <c r="B14" s="2" t="s">
        <v>10</v>
      </c>
      <c r="C14" s="2" t="s">
        <v>80</v>
      </c>
      <c r="D14" s="2" t="s">
        <v>23</v>
      </c>
      <c r="E14" s="24">
        <v>2</v>
      </c>
      <c r="F14" s="24">
        <v>1</v>
      </c>
      <c r="G14" s="24">
        <v>2</v>
      </c>
      <c r="H14" s="24">
        <v>1</v>
      </c>
      <c r="I14" s="24">
        <v>2</v>
      </c>
      <c r="J14" s="24">
        <v>2</v>
      </c>
      <c r="K14" s="24">
        <v>2</v>
      </c>
      <c r="L14" s="24">
        <v>1</v>
      </c>
      <c r="M14" s="24">
        <v>2</v>
      </c>
      <c r="N14" s="24">
        <v>2</v>
      </c>
    </row>
    <row r="15" spans="1:14" ht="36.75" customHeight="1" x14ac:dyDescent="0.25">
      <c r="A15" s="18">
        <v>14</v>
      </c>
      <c r="B15" s="2" t="s">
        <v>10</v>
      </c>
      <c r="C15" s="2" t="s">
        <v>81</v>
      </c>
      <c r="D15" s="17" t="s">
        <v>49</v>
      </c>
      <c r="E15" s="24">
        <v>2</v>
      </c>
      <c r="F15" s="24">
        <v>2</v>
      </c>
      <c r="G15" s="24">
        <v>2</v>
      </c>
      <c r="H15" s="24">
        <v>2</v>
      </c>
      <c r="I15" s="24">
        <v>2</v>
      </c>
      <c r="J15" s="24">
        <v>3</v>
      </c>
      <c r="K15" s="24">
        <v>1</v>
      </c>
      <c r="L15" s="24">
        <v>2</v>
      </c>
      <c r="M15" s="24">
        <v>3</v>
      </c>
      <c r="N15" s="24">
        <v>2</v>
      </c>
    </row>
    <row r="16" spans="1:14" ht="24" customHeight="1" x14ac:dyDescent="0.25">
      <c r="A16" s="18">
        <v>15</v>
      </c>
      <c r="B16" s="2" t="s">
        <v>10</v>
      </c>
      <c r="C16" s="2" t="s">
        <v>81</v>
      </c>
      <c r="D16" s="2" t="s">
        <v>51</v>
      </c>
      <c r="E16" s="24">
        <v>2</v>
      </c>
      <c r="F16" s="24">
        <v>3</v>
      </c>
      <c r="G16" s="24">
        <v>3</v>
      </c>
      <c r="H16" s="24">
        <v>2</v>
      </c>
      <c r="I16" s="24">
        <v>3</v>
      </c>
      <c r="J16" s="24">
        <v>3</v>
      </c>
      <c r="K16" s="24">
        <v>1</v>
      </c>
      <c r="L16" s="24">
        <v>2</v>
      </c>
      <c r="M16" s="24">
        <v>3</v>
      </c>
      <c r="N16" s="24">
        <v>1</v>
      </c>
    </row>
    <row r="17" spans="1:14" ht="22.5" x14ac:dyDescent="0.25">
      <c r="A17" s="18">
        <v>16</v>
      </c>
      <c r="B17" s="2" t="s">
        <v>10</v>
      </c>
      <c r="C17" s="2" t="s">
        <v>81</v>
      </c>
      <c r="D17" s="2" t="s">
        <v>119</v>
      </c>
      <c r="E17" s="24">
        <v>2</v>
      </c>
      <c r="F17" s="24">
        <v>1</v>
      </c>
      <c r="G17" s="24">
        <v>1</v>
      </c>
      <c r="H17" s="24">
        <v>2</v>
      </c>
      <c r="I17" s="24">
        <v>3</v>
      </c>
      <c r="J17" s="24">
        <v>1</v>
      </c>
      <c r="K17" s="24">
        <v>2</v>
      </c>
      <c r="L17" s="24">
        <v>1</v>
      </c>
      <c r="M17" s="24">
        <v>1</v>
      </c>
      <c r="N17" s="24">
        <v>1</v>
      </c>
    </row>
    <row r="18" spans="1:14" ht="25.5" customHeight="1" x14ac:dyDescent="0.25">
      <c r="A18" s="18">
        <v>17</v>
      </c>
      <c r="B18" s="2" t="s">
        <v>10</v>
      </c>
      <c r="C18" s="2" t="s">
        <v>81</v>
      </c>
      <c r="D18" s="2" t="s">
        <v>124</v>
      </c>
      <c r="E18" s="24">
        <v>2</v>
      </c>
      <c r="F18" s="24">
        <v>1</v>
      </c>
      <c r="G18" s="24">
        <v>1</v>
      </c>
      <c r="H18" s="24">
        <v>2</v>
      </c>
      <c r="I18" s="24">
        <v>3</v>
      </c>
      <c r="J18" s="24">
        <v>1</v>
      </c>
      <c r="K18" s="24">
        <v>2</v>
      </c>
      <c r="L18" s="24">
        <v>1</v>
      </c>
      <c r="M18" s="24">
        <v>1</v>
      </c>
      <c r="N18" s="24">
        <v>1</v>
      </c>
    </row>
    <row r="19" spans="1:14" ht="22.5" x14ac:dyDescent="0.25">
      <c r="A19" s="18">
        <v>18</v>
      </c>
      <c r="B19" s="2" t="s">
        <v>10</v>
      </c>
      <c r="C19" s="2" t="s">
        <v>81</v>
      </c>
      <c r="D19" s="2" t="s">
        <v>58</v>
      </c>
      <c r="E19" s="24">
        <v>1</v>
      </c>
      <c r="F19" s="24">
        <v>1</v>
      </c>
      <c r="G19" s="24">
        <v>1</v>
      </c>
      <c r="H19" s="24">
        <v>1</v>
      </c>
      <c r="I19" s="24">
        <v>3</v>
      </c>
      <c r="J19" s="24">
        <v>1</v>
      </c>
      <c r="K19" s="24">
        <v>1</v>
      </c>
      <c r="L19" s="24">
        <v>1</v>
      </c>
      <c r="M19" s="24">
        <v>1</v>
      </c>
      <c r="N19" s="24">
        <v>1</v>
      </c>
    </row>
    <row r="20" spans="1:14" ht="47.25" customHeight="1" x14ac:dyDescent="0.25">
      <c r="A20" s="18">
        <v>19</v>
      </c>
      <c r="B20" s="2" t="s">
        <v>11</v>
      </c>
      <c r="C20" s="2" t="s">
        <v>82</v>
      </c>
      <c r="D20" s="2" t="s">
        <v>52</v>
      </c>
      <c r="E20" s="24">
        <v>2</v>
      </c>
      <c r="F20" s="24">
        <v>1</v>
      </c>
      <c r="G20" s="24">
        <v>2</v>
      </c>
      <c r="H20" s="24">
        <v>1</v>
      </c>
      <c r="I20" s="24">
        <v>1</v>
      </c>
      <c r="J20" s="24">
        <v>1</v>
      </c>
      <c r="K20" s="24">
        <v>2</v>
      </c>
      <c r="L20" s="24">
        <v>1</v>
      </c>
      <c r="M20" s="24">
        <v>2</v>
      </c>
      <c r="N20" s="24">
        <v>3</v>
      </c>
    </row>
    <row r="21" spans="1:14" ht="45.75" customHeight="1" x14ac:dyDescent="0.25">
      <c r="A21" s="18">
        <v>20</v>
      </c>
      <c r="B21" s="2" t="s">
        <v>11</v>
      </c>
      <c r="C21" s="2" t="s">
        <v>82</v>
      </c>
      <c r="D21" s="2" t="s">
        <v>24</v>
      </c>
      <c r="E21" s="24">
        <v>2</v>
      </c>
      <c r="F21" s="24">
        <v>2</v>
      </c>
      <c r="G21" s="24">
        <v>3</v>
      </c>
      <c r="H21" s="24">
        <v>2</v>
      </c>
      <c r="I21" s="24">
        <v>2</v>
      </c>
      <c r="J21" s="24">
        <v>1</v>
      </c>
      <c r="K21" s="24">
        <v>2</v>
      </c>
      <c r="L21" s="24">
        <v>3</v>
      </c>
      <c r="M21" s="24">
        <v>2</v>
      </c>
      <c r="N21" s="24">
        <v>1</v>
      </c>
    </row>
    <row r="22" spans="1:14" ht="47.25" customHeight="1" x14ac:dyDescent="0.25">
      <c r="A22" s="18">
        <v>21</v>
      </c>
      <c r="B22" s="2" t="s">
        <v>11</v>
      </c>
      <c r="C22" s="2" t="s">
        <v>82</v>
      </c>
      <c r="D22" s="2" t="s">
        <v>25</v>
      </c>
      <c r="E22" s="24">
        <v>1</v>
      </c>
      <c r="F22" s="24">
        <v>2</v>
      </c>
      <c r="G22" s="24">
        <v>1</v>
      </c>
      <c r="H22" s="24">
        <v>1</v>
      </c>
      <c r="I22" s="24">
        <v>2</v>
      </c>
      <c r="J22" s="24">
        <v>1</v>
      </c>
      <c r="K22" s="24">
        <v>2</v>
      </c>
      <c r="L22" s="24">
        <v>2</v>
      </c>
      <c r="M22" s="24">
        <v>1</v>
      </c>
      <c r="N22" s="24">
        <v>2</v>
      </c>
    </row>
    <row r="23" spans="1:14" ht="46.5" customHeight="1" x14ac:dyDescent="0.25">
      <c r="A23" s="18">
        <v>22</v>
      </c>
      <c r="B23" s="2" t="s">
        <v>11</v>
      </c>
      <c r="C23" s="2" t="s">
        <v>83</v>
      </c>
      <c r="D23" s="2" t="s">
        <v>26</v>
      </c>
      <c r="E23" s="24">
        <v>3</v>
      </c>
      <c r="F23" s="24">
        <v>2</v>
      </c>
      <c r="G23" s="24">
        <v>2</v>
      </c>
      <c r="H23" s="24">
        <v>3</v>
      </c>
      <c r="I23" s="24">
        <v>3</v>
      </c>
      <c r="J23" s="24">
        <v>3</v>
      </c>
      <c r="K23" s="24">
        <v>3</v>
      </c>
      <c r="L23" s="24">
        <v>3</v>
      </c>
      <c r="M23" s="24">
        <v>3</v>
      </c>
      <c r="N23" s="24">
        <v>2</v>
      </c>
    </row>
    <row r="24" spans="1:14" ht="45" x14ac:dyDescent="0.25">
      <c r="A24" s="18">
        <v>23</v>
      </c>
      <c r="B24" s="2" t="s">
        <v>11</v>
      </c>
      <c r="C24" s="2" t="s">
        <v>83</v>
      </c>
      <c r="D24" s="2" t="s">
        <v>27</v>
      </c>
      <c r="E24" s="24">
        <v>1</v>
      </c>
      <c r="F24" s="24">
        <v>1</v>
      </c>
      <c r="G24" s="24">
        <v>1</v>
      </c>
      <c r="H24" s="24">
        <v>1</v>
      </c>
      <c r="I24" s="24">
        <v>3</v>
      </c>
      <c r="J24" s="24">
        <v>1</v>
      </c>
      <c r="K24" s="24">
        <v>2</v>
      </c>
      <c r="L24" s="24">
        <v>1</v>
      </c>
      <c r="M24" s="24">
        <v>1</v>
      </c>
      <c r="N24" s="24">
        <v>1</v>
      </c>
    </row>
    <row r="25" spans="1:14" ht="45" x14ac:dyDescent="0.25">
      <c r="A25" s="18">
        <v>24</v>
      </c>
      <c r="B25" s="2" t="s">
        <v>11</v>
      </c>
      <c r="C25" s="2" t="s">
        <v>83</v>
      </c>
      <c r="D25" s="2" t="s">
        <v>28</v>
      </c>
      <c r="E25" s="24">
        <v>2</v>
      </c>
      <c r="F25" s="24">
        <v>1</v>
      </c>
      <c r="G25" s="24">
        <v>2</v>
      </c>
      <c r="H25" s="24">
        <v>2</v>
      </c>
      <c r="I25" s="24">
        <v>3</v>
      </c>
      <c r="J25" s="24">
        <v>1</v>
      </c>
      <c r="K25" s="24">
        <v>2</v>
      </c>
      <c r="L25" s="24">
        <v>1</v>
      </c>
      <c r="M25" s="24">
        <v>1</v>
      </c>
      <c r="N25" s="24">
        <v>1</v>
      </c>
    </row>
    <row r="26" spans="1:14" ht="45" x14ac:dyDescent="0.25">
      <c r="A26" s="18">
        <v>25</v>
      </c>
      <c r="B26" s="2" t="s">
        <v>11</v>
      </c>
      <c r="C26" s="2" t="s">
        <v>83</v>
      </c>
      <c r="D26" s="2" t="s">
        <v>29</v>
      </c>
      <c r="E26" s="24">
        <v>2</v>
      </c>
      <c r="F26" s="24">
        <v>1</v>
      </c>
      <c r="G26" s="24">
        <v>2</v>
      </c>
      <c r="H26" s="24">
        <v>2</v>
      </c>
      <c r="I26" s="24">
        <v>3</v>
      </c>
      <c r="J26" s="24">
        <v>2</v>
      </c>
      <c r="K26" s="24">
        <v>2</v>
      </c>
      <c r="L26" s="24">
        <v>1</v>
      </c>
      <c r="M26" s="24">
        <v>1</v>
      </c>
      <c r="N26" s="24">
        <v>2</v>
      </c>
    </row>
    <row r="27" spans="1:14" ht="45" x14ac:dyDescent="0.25">
      <c r="A27" s="18">
        <v>26</v>
      </c>
      <c r="B27" s="2" t="s">
        <v>11</v>
      </c>
      <c r="C27" s="2" t="s">
        <v>83</v>
      </c>
      <c r="D27" s="2" t="s">
        <v>30</v>
      </c>
      <c r="E27" s="24">
        <v>3</v>
      </c>
      <c r="F27" s="24">
        <v>2</v>
      </c>
      <c r="G27" s="24">
        <v>3</v>
      </c>
      <c r="H27" s="24">
        <v>2</v>
      </c>
      <c r="I27" s="24">
        <v>3</v>
      </c>
      <c r="J27" s="24">
        <v>2</v>
      </c>
      <c r="K27" s="24">
        <v>1</v>
      </c>
      <c r="L27" s="24">
        <v>2</v>
      </c>
      <c r="M27" s="24">
        <v>3</v>
      </c>
      <c r="N27" s="24">
        <v>2</v>
      </c>
    </row>
    <row r="28" spans="1:14" ht="45" x14ac:dyDescent="0.25">
      <c r="A28" s="18">
        <v>27</v>
      </c>
      <c r="B28" s="2" t="s">
        <v>11</v>
      </c>
      <c r="C28" s="2" t="s">
        <v>83</v>
      </c>
      <c r="D28" s="2" t="s">
        <v>31</v>
      </c>
      <c r="E28" s="24">
        <v>1</v>
      </c>
      <c r="F28" s="24">
        <v>2</v>
      </c>
      <c r="G28" s="24">
        <v>2</v>
      </c>
      <c r="H28" s="24">
        <v>1</v>
      </c>
      <c r="I28" s="24">
        <v>3</v>
      </c>
      <c r="J28" s="24">
        <v>3</v>
      </c>
      <c r="K28" s="24">
        <v>2</v>
      </c>
      <c r="L28" s="24">
        <v>3</v>
      </c>
      <c r="M28" s="24">
        <v>2</v>
      </c>
      <c r="N28" s="24">
        <v>3</v>
      </c>
    </row>
    <row r="29" spans="1:14" ht="45" x14ac:dyDescent="0.25">
      <c r="A29" s="18">
        <v>28</v>
      </c>
      <c r="B29" s="2" t="s">
        <v>11</v>
      </c>
      <c r="C29" s="2" t="s">
        <v>83</v>
      </c>
      <c r="D29" s="2" t="s">
        <v>32</v>
      </c>
      <c r="E29" s="24">
        <v>1</v>
      </c>
      <c r="F29" s="24">
        <v>1</v>
      </c>
      <c r="G29" s="24">
        <v>2</v>
      </c>
      <c r="H29" s="24">
        <v>1</v>
      </c>
      <c r="I29" s="24">
        <v>3</v>
      </c>
      <c r="J29" s="24">
        <v>2</v>
      </c>
      <c r="K29" s="24">
        <v>2</v>
      </c>
      <c r="L29" s="24">
        <v>2</v>
      </c>
      <c r="M29" s="24">
        <v>2</v>
      </c>
      <c r="N29" s="24">
        <v>1</v>
      </c>
    </row>
    <row r="30" spans="1:14" ht="45" x14ac:dyDescent="0.25">
      <c r="A30" s="18">
        <v>29</v>
      </c>
      <c r="B30" s="2" t="s">
        <v>11</v>
      </c>
      <c r="C30" s="2" t="s">
        <v>83</v>
      </c>
      <c r="D30" s="2" t="s">
        <v>87</v>
      </c>
      <c r="E30" s="24">
        <v>2</v>
      </c>
      <c r="F30" s="24">
        <v>2</v>
      </c>
      <c r="G30" s="24">
        <v>2</v>
      </c>
      <c r="H30" s="24">
        <v>2</v>
      </c>
      <c r="I30" s="24">
        <v>3</v>
      </c>
      <c r="J30" s="24">
        <v>3</v>
      </c>
      <c r="K30" s="24">
        <v>2</v>
      </c>
      <c r="L30" s="24">
        <v>2</v>
      </c>
      <c r="M30" s="24">
        <v>3</v>
      </c>
      <c r="N30" s="24">
        <v>3</v>
      </c>
    </row>
    <row r="31" spans="1:14" ht="45" x14ac:dyDescent="0.25">
      <c r="A31" s="18">
        <v>30</v>
      </c>
      <c r="B31" s="2" t="s">
        <v>11</v>
      </c>
      <c r="C31" s="2" t="s">
        <v>83</v>
      </c>
      <c r="D31" s="2" t="s">
        <v>76</v>
      </c>
      <c r="E31" s="24">
        <v>2</v>
      </c>
      <c r="F31" s="24">
        <v>2</v>
      </c>
      <c r="G31" s="24">
        <v>2</v>
      </c>
      <c r="H31" s="24">
        <v>3</v>
      </c>
      <c r="I31" s="24">
        <v>3</v>
      </c>
      <c r="J31" s="24">
        <v>3</v>
      </c>
      <c r="K31" s="24">
        <v>2</v>
      </c>
      <c r="L31" s="24">
        <v>3</v>
      </c>
      <c r="M31" s="24">
        <v>3</v>
      </c>
      <c r="N31" s="24">
        <v>3</v>
      </c>
    </row>
    <row r="32" spans="1:14" ht="24" customHeight="1" x14ac:dyDescent="0.25">
      <c r="A32" s="18">
        <v>31</v>
      </c>
      <c r="B32" s="2" t="s">
        <v>84</v>
      </c>
      <c r="C32" s="2" t="s">
        <v>13</v>
      </c>
      <c r="D32" s="2" t="s">
        <v>33</v>
      </c>
      <c r="E32" s="24">
        <v>2</v>
      </c>
      <c r="F32" s="24">
        <v>2</v>
      </c>
      <c r="G32" s="24">
        <v>2</v>
      </c>
      <c r="H32" s="24">
        <v>3</v>
      </c>
      <c r="I32" s="24">
        <v>2</v>
      </c>
      <c r="J32" s="24">
        <v>3</v>
      </c>
      <c r="K32" s="24">
        <v>3</v>
      </c>
      <c r="L32" s="24">
        <v>1</v>
      </c>
      <c r="M32" s="24">
        <v>3</v>
      </c>
      <c r="N32" s="24">
        <v>2</v>
      </c>
    </row>
    <row r="33" spans="1:14" ht="23.25" customHeight="1" x14ac:dyDescent="0.25">
      <c r="A33" s="18">
        <v>32</v>
      </c>
      <c r="B33" s="2" t="s">
        <v>84</v>
      </c>
      <c r="C33" s="2" t="s">
        <v>13</v>
      </c>
      <c r="D33" s="2" t="s">
        <v>34</v>
      </c>
      <c r="E33" s="24">
        <v>2</v>
      </c>
      <c r="F33" s="24">
        <v>1</v>
      </c>
      <c r="G33" s="24">
        <v>1</v>
      </c>
      <c r="H33" s="24">
        <v>2</v>
      </c>
      <c r="I33" s="24">
        <v>2</v>
      </c>
      <c r="J33" s="24">
        <v>1</v>
      </c>
      <c r="K33" s="24">
        <v>3</v>
      </c>
      <c r="L33" s="24">
        <v>3</v>
      </c>
      <c r="M33" s="24">
        <v>1</v>
      </c>
      <c r="N33" s="24">
        <v>2</v>
      </c>
    </row>
    <row r="34" spans="1:14" ht="33.75" x14ac:dyDescent="0.25">
      <c r="A34" s="18">
        <v>33</v>
      </c>
      <c r="B34" s="2" t="s">
        <v>84</v>
      </c>
      <c r="C34" s="2" t="s">
        <v>14</v>
      </c>
      <c r="D34" s="2" t="s">
        <v>35</v>
      </c>
      <c r="E34" s="24">
        <v>3</v>
      </c>
      <c r="F34" s="24">
        <v>2</v>
      </c>
      <c r="G34" s="24">
        <v>2</v>
      </c>
      <c r="H34" s="24">
        <v>1</v>
      </c>
      <c r="I34" s="24">
        <v>1</v>
      </c>
      <c r="J34" s="24">
        <v>2</v>
      </c>
      <c r="K34" s="24">
        <v>2</v>
      </c>
      <c r="L34" s="24">
        <v>3</v>
      </c>
      <c r="M34" s="24">
        <v>2</v>
      </c>
      <c r="N34" s="24">
        <v>1</v>
      </c>
    </row>
    <row r="35" spans="1:14" ht="33.75" x14ac:dyDescent="0.25">
      <c r="A35" s="18">
        <v>34</v>
      </c>
      <c r="B35" s="2" t="s">
        <v>84</v>
      </c>
      <c r="C35" s="2" t="s">
        <v>14</v>
      </c>
      <c r="D35" s="2" t="s">
        <v>36</v>
      </c>
      <c r="E35" s="24">
        <v>2</v>
      </c>
      <c r="F35" s="24">
        <v>1</v>
      </c>
      <c r="G35" s="24">
        <v>1</v>
      </c>
      <c r="H35" s="24">
        <v>1</v>
      </c>
      <c r="I35" s="24">
        <v>2</v>
      </c>
      <c r="J35" s="24">
        <v>2</v>
      </c>
      <c r="K35" s="24">
        <v>2</v>
      </c>
      <c r="L35" s="24">
        <v>2</v>
      </c>
      <c r="M35" s="24">
        <v>2</v>
      </c>
      <c r="N35" s="24">
        <v>1</v>
      </c>
    </row>
    <row r="36" spans="1:14" ht="26.25" customHeight="1" x14ac:dyDescent="0.25">
      <c r="A36" s="18">
        <v>35</v>
      </c>
      <c r="B36" s="2" t="s">
        <v>84</v>
      </c>
      <c r="C36" s="2" t="s">
        <v>15</v>
      </c>
      <c r="D36" s="2" t="s">
        <v>37</v>
      </c>
      <c r="E36" s="24">
        <v>3</v>
      </c>
      <c r="F36" s="24">
        <v>2</v>
      </c>
      <c r="G36" s="24">
        <v>2</v>
      </c>
      <c r="H36" s="24">
        <v>2</v>
      </c>
      <c r="I36" s="24">
        <v>2</v>
      </c>
      <c r="J36" s="24">
        <v>2</v>
      </c>
      <c r="K36" s="24">
        <v>3</v>
      </c>
      <c r="L36" s="24">
        <v>2</v>
      </c>
      <c r="M36" s="24">
        <v>1</v>
      </c>
      <c r="N36" s="24">
        <v>3</v>
      </c>
    </row>
    <row r="37" spans="1:14" ht="25.5" customHeight="1" x14ac:dyDescent="0.25">
      <c r="A37" s="18">
        <v>36</v>
      </c>
      <c r="B37" s="2" t="s">
        <v>84</v>
      </c>
      <c r="C37" s="2" t="s">
        <v>15</v>
      </c>
      <c r="D37" s="2" t="s">
        <v>116</v>
      </c>
      <c r="E37" s="24">
        <v>2</v>
      </c>
      <c r="F37" s="24">
        <v>2</v>
      </c>
      <c r="G37" s="24">
        <v>1</v>
      </c>
      <c r="H37" s="24">
        <v>2</v>
      </c>
      <c r="I37" s="24">
        <v>2</v>
      </c>
      <c r="J37" s="24">
        <v>3</v>
      </c>
      <c r="K37" s="24">
        <v>1</v>
      </c>
      <c r="L37" s="24">
        <v>3</v>
      </c>
      <c r="M37" s="24">
        <v>3</v>
      </c>
      <c r="N37" s="24">
        <v>1</v>
      </c>
    </row>
    <row r="38" spans="1:14" x14ac:dyDescent="0.25"/>
    <row r="39" spans="1:14" ht="15" customHeight="1" x14ac:dyDescent="0.25">
      <c r="B39" s="17" t="s">
        <v>114</v>
      </c>
      <c r="C39" s="17" t="s">
        <v>113</v>
      </c>
      <c r="D39" s="2" t="s">
        <v>40</v>
      </c>
      <c r="E39" s="25" t="s">
        <v>115</v>
      </c>
    </row>
    <row r="40" spans="1:14" ht="22.5" x14ac:dyDescent="0.25">
      <c r="B40" s="17" t="s">
        <v>114</v>
      </c>
      <c r="C40" s="17" t="s">
        <v>113</v>
      </c>
      <c r="D40" s="2" t="s">
        <v>41</v>
      </c>
      <c r="E40" s="25" t="s">
        <v>115</v>
      </c>
    </row>
    <row r="41" spans="1:14" ht="14.25" customHeight="1" x14ac:dyDescent="0.25">
      <c r="B41" s="17" t="s">
        <v>114</v>
      </c>
      <c r="C41" s="17" t="s">
        <v>113</v>
      </c>
      <c r="D41" s="2" t="s">
        <v>42</v>
      </c>
      <c r="E41" s="25" t="s">
        <v>115</v>
      </c>
    </row>
    <row r="42" spans="1:14" ht="15.75" customHeight="1" x14ac:dyDescent="0.25">
      <c r="B42" s="17" t="s">
        <v>114</v>
      </c>
      <c r="C42" s="17" t="s">
        <v>113</v>
      </c>
      <c r="D42" s="2" t="s">
        <v>64</v>
      </c>
      <c r="E42" s="25" t="s">
        <v>115</v>
      </c>
    </row>
    <row r="43" spans="1:14" ht="15.75" customHeight="1" x14ac:dyDescent="0.25">
      <c r="D43"/>
    </row>
    <row r="44" spans="1:14" ht="15.75" customHeight="1" x14ac:dyDescent="0.25">
      <c r="D44"/>
    </row>
    <row r="45" spans="1:14" ht="15.75" customHeight="1" x14ac:dyDescent="0.25">
      <c r="D45"/>
    </row>
  </sheetData>
  <conditionalFormatting sqref="E27:N37">
    <cfRule type="cellIs" dxfId="38" priority="10" stopIfTrue="1" operator="equal">
      <formula>"ne"</formula>
    </cfRule>
    <cfRule type="cellIs" dxfId="37" priority="11" stopIfTrue="1" operator="equal">
      <formula>"částečně"</formula>
    </cfRule>
    <cfRule type="containsText" dxfId="36" priority="12" stopIfTrue="1" operator="containsText" text="Ano">
      <formula>NOT(ISERROR(SEARCH("Ano",E27)))</formula>
    </cfRule>
  </conditionalFormatting>
  <conditionalFormatting sqref="E2:N10 E12:N17 E19:N37">
    <cfRule type="cellIs" dxfId="35" priority="7" stopIfTrue="1" operator="equal">
      <formula>"ne"</formula>
    </cfRule>
    <cfRule type="cellIs" dxfId="34" priority="8" stopIfTrue="1" operator="equal">
      <formula>"částečně"</formula>
    </cfRule>
    <cfRule type="containsText" dxfId="33" priority="9" stopIfTrue="1" operator="containsText" text="Ano">
      <formula>NOT(ISERROR(SEARCH("Ano",E2)))</formula>
    </cfRule>
  </conditionalFormatting>
  <conditionalFormatting sqref="E11:N11">
    <cfRule type="cellIs" dxfId="32" priority="4" stopIfTrue="1" operator="equal">
      <formula>"ne"</formula>
    </cfRule>
    <cfRule type="cellIs" dxfId="31" priority="5" stopIfTrue="1" operator="equal">
      <formula>"částečně"</formula>
    </cfRule>
    <cfRule type="containsText" dxfId="30" priority="6" stopIfTrue="1" operator="containsText" text="Ano">
      <formula>NOT(ISERROR(SEARCH("Ano",E11)))</formula>
    </cfRule>
  </conditionalFormatting>
  <conditionalFormatting sqref="E18:N18">
    <cfRule type="cellIs" dxfId="29" priority="1" stopIfTrue="1" operator="equal">
      <formula>"ne"</formula>
    </cfRule>
    <cfRule type="cellIs" dxfId="28" priority="2" stopIfTrue="1" operator="equal">
      <formula>"částečně"</formula>
    </cfRule>
    <cfRule type="containsText" dxfId="27" priority="3" stopIfTrue="1" operator="containsText" text="Ano">
      <formula>NOT(ISERROR(SEARCH("Ano",E18)))</formula>
    </cfRule>
  </conditionalFormatting>
  <dataValidations count="7">
    <dataValidation type="list" allowBlank="1" showInputMessage="1" showErrorMessage="1" error="Přiřaďte číslo 1-3 dle důležitosti projektu" sqref="H2:N37 E2:F37">
      <formula1>$B$51:$B$53</formula1>
    </dataValidation>
    <dataValidation type="list" allowBlank="1" showInputMessage="1" showErrorMessage="1" sqref="B2:B29">
      <formula1>$B$60:$B$63</formula1>
    </dataValidation>
    <dataValidation type="list" allowBlank="1" showInputMessage="1" showErrorMessage="1" sqref="C2:C37">
      <formula1>$B$49:$B$58</formula1>
    </dataValidation>
    <dataValidation type="list" allowBlank="1" showInputMessage="1" showErrorMessage="1" sqref="B32:B37">
      <formula1>$B$61:$B$64</formula1>
    </dataValidation>
    <dataValidation type="list" allowBlank="1" showInputMessage="1" showErrorMessage="1" error="Přiřaďte číslo 1-3 dle důležitosti projektu" sqref="G2:G37">
      <formula1>$B$50:$B$52</formula1>
    </dataValidation>
    <dataValidation type="list" allowBlank="1" showInputMessage="1" showErrorMessage="1" sqref="C39:C42">
      <formula1>$B$49:$B$59</formula1>
    </dataValidation>
    <dataValidation type="list" allowBlank="1" showInputMessage="1" showErrorMessage="1" sqref="B39:B42">
      <formula1>$B$62:$B$66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showGridLines="0" tabSelected="1" zoomScale="80" zoomScaleNormal="80" workbookViewId="0">
      <pane ySplit="1" topLeftCell="A2" activePane="bottomLeft" state="frozen"/>
      <selection pane="bottomLeft" activeCell="A2" sqref="A2"/>
    </sheetView>
  </sheetViews>
  <sheetFormatPr defaultRowHeight="15" zeroHeight="1" x14ac:dyDescent="0.25"/>
  <cols>
    <col min="1" max="1" width="3.28515625" customWidth="1"/>
    <col min="2" max="2" width="23.7109375" customWidth="1"/>
    <col min="3" max="3" width="23.140625" customWidth="1"/>
    <col min="4" max="4" width="41.140625" style="28" customWidth="1"/>
    <col min="5" max="14" width="11.7109375" customWidth="1"/>
  </cols>
  <sheetData>
    <row r="1" spans="1:15" ht="45" customHeight="1" x14ac:dyDescent="0.25">
      <c r="A1" s="27" t="s">
        <v>50</v>
      </c>
      <c r="B1" s="27" t="s">
        <v>0</v>
      </c>
      <c r="C1" s="27" t="s">
        <v>6</v>
      </c>
      <c r="D1" s="27" t="s">
        <v>1</v>
      </c>
      <c r="E1" s="27" t="s">
        <v>125</v>
      </c>
      <c r="F1" s="27" t="s">
        <v>126</v>
      </c>
      <c r="G1" s="27" t="s">
        <v>127</v>
      </c>
      <c r="H1" s="27" t="s">
        <v>128</v>
      </c>
      <c r="I1" s="27" t="s">
        <v>129</v>
      </c>
      <c r="J1" s="27" t="s">
        <v>130</v>
      </c>
      <c r="K1" s="27" t="s">
        <v>131</v>
      </c>
      <c r="L1" s="27" t="s">
        <v>132</v>
      </c>
      <c r="M1" s="27" t="s">
        <v>133</v>
      </c>
      <c r="N1" s="27" t="s">
        <v>134</v>
      </c>
      <c r="O1" s="29" t="s">
        <v>121</v>
      </c>
    </row>
    <row r="2" spans="1:15" ht="33.75" x14ac:dyDescent="0.25">
      <c r="A2" s="18">
        <v>5</v>
      </c>
      <c r="B2" s="2" t="s">
        <v>9</v>
      </c>
      <c r="C2" s="2" t="s">
        <v>78</v>
      </c>
      <c r="D2" s="2" t="s">
        <v>47</v>
      </c>
      <c r="E2" s="24">
        <v>1</v>
      </c>
      <c r="F2" s="24">
        <v>1</v>
      </c>
      <c r="G2" s="24">
        <v>1</v>
      </c>
      <c r="H2" s="24">
        <v>1</v>
      </c>
      <c r="I2" s="24">
        <v>2</v>
      </c>
      <c r="J2" s="24">
        <v>1</v>
      </c>
      <c r="K2" s="24">
        <v>1</v>
      </c>
      <c r="L2" s="24">
        <v>1</v>
      </c>
      <c r="M2" s="24">
        <v>1</v>
      </c>
      <c r="N2" s="24">
        <v>1</v>
      </c>
      <c r="O2" s="36">
        <f t="shared" ref="O2:O37" si="0">SUM(E2:N2)</f>
        <v>11</v>
      </c>
    </row>
    <row r="3" spans="1:15" ht="24.75" customHeight="1" x14ac:dyDescent="0.25">
      <c r="A3" s="18">
        <v>2</v>
      </c>
      <c r="B3" s="2" t="s">
        <v>9</v>
      </c>
      <c r="C3" s="2" t="s">
        <v>12</v>
      </c>
      <c r="D3" s="2" t="s">
        <v>39</v>
      </c>
      <c r="E3" s="24">
        <v>1</v>
      </c>
      <c r="F3" s="24">
        <v>1</v>
      </c>
      <c r="G3" s="24">
        <v>2</v>
      </c>
      <c r="H3" s="24">
        <v>1</v>
      </c>
      <c r="I3" s="24">
        <v>2</v>
      </c>
      <c r="J3" s="24">
        <v>1</v>
      </c>
      <c r="K3" s="24">
        <v>1</v>
      </c>
      <c r="L3" s="24">
        <v>1</v>
      </c>
      <c r="M3" s="24">
        <v>1</v>
      </c>
      <c r="N3" s="24">
        <v>1</v>
      </c>
      <c r="O3" s="36">
        <f t="shared" si="0"/>
        <v>12</v>
      </c>
    </row>
    <row r="4" spans="1:15" ht="24.75" customHeight="1" x14ac:dyDescent="0.25">
      <c r="A4" s="18">
        <v>18</v>
      </c>
      <c r="B4" s="2" t="s">
        <v>10</v>
      </c>
      <c r="C4" s="2" t="s">
        <v>81</v>
      </c>
      <c r="D4" s="2" t="s">
        <v>58</v>
      </c>
      <c r="E4" s="24">
        <v>1</v>
      </c>
      <c r="F4" s="24">
        <v>1</v>
      </c>
      <c r="G4" s="24">
        <v>1</v>
      </c>
      <c r="H4" s="24">
        <v>1</v>
      </c>
      <c r="I4" s="24">
        <v>3</v>
      </c>
      <c r="J4" s="24">
        <v>1</v>
      </c>
      <c r="K4" s="24">
        <v>1</v>
      </c>
      <c r="L4" s="24">
        <v>1</v>
      </c>
      <c r="M4" s="24">
        <v>1</v>
      </c>
      <c r="N4" s="24">
        <v>1</v>
      </c>
      <c r="O4" s="36">
        <f t="shared" si="0"/>
        <v>12</v>
      </c>
    </row>
    <row r="5" spans="1:15" ht="24.75" customHeight="1" x14ac:dyDescent="0.25">
      <c r="A5" s="18">
        <v>23</v>
      </c>
      <c r="B5" s="2" t="s">
        <v>11</v>
      </c>
      <c r="C5" s="2" t="s">
        <v>83</v>
      </c>
      <c r="D5" s="2" t="s">
        <v>27</v>
      </c>
      <c r="E5" s="24">
        <v>1</v>
      </c>
      <c r="F5" s="24">
        <v>1</v>
      </c>
      <c r="G5" s="24">
        <v>1</v>
      </c>
      <c r="H5" s="24">
        <v>1</v>
      </c>
      <c r="I5" s="24">
        <v>3</v>
      </c>
      <c r="J5" s="24">
        <v>1</v>
      </c>
      <c r="K5" s="24">
        <v>2</v>
      </c>
      <c r="L5" s="24">
        <v>1</v>
      </c>
      <c r="M5" s="24">
        <v>1</v>
      </c>
      <c r="N5" s="24">
        <v>1</v>
      </c>
      <c r="O5" s="36">
        <f t="shared" si="0"/>
        <v>13</v>
      </c>
    </row>
    <row r="6" spans="1:15" ht="22.5" x14ac:dyDescent="0.25">
      <c r="A6" s="18">
        <v>1</v>
      </c>
      <c r="B6" s="2" t="s">
        <v>9</v>
      </c>
      <c r="C6" s="2" t="s">
        <v>12</v>
      </c>
      <c r="D6" s="2" t="s">
        <v>38</v>
      </c>
      <c r="E6" s="24">
        <v>1</v>
      </c>
      <c r="F6" s="24">
        <v>1</v>
      </c>
      <c r="G6" s="24">
        <v>1</v>
      </c>
      <c r="H6" s="24">
        <v>1</v>
      </c>
      <c r="I6" s="24">
        <v>1</v>
      </c>
      <c r="J6" s="24">
        <v>2</v>
      </c>
      <c r="K6" s="24">
        <v>1</v>
      </c>
      <c r="L6" s="24">
        <v>1</v>
      </c>
      <c r="M6" s="24">
        <v>2</v>
      </c>
      <c r="N6" s="24">
        <v>3</v>
      </c>
      <c r="O6" s="36">
        <f t="shared" si="0"/>
        <v>14</v>
      </c>
    </row>
    <row r="7" spans="1:15" ht="22.5" customHeight="1" x14ac:dyDescent="0.25">
      <c r="A7" s="18">
        <v>10</v>
      </c>
      <c r="B7" s="2" t="s">
        <v>10</v>
      </c>
      <c r="C7" s="2" t="s">
        <v>79</v>
      </c>
      <c r="D7" s="2" t="s">
        <v>48</v>
      </c>
      <c r="E7" s="24">
        <v>1</v>
      </c>
      <c r="F7" s="24">
        <v>1</v>
      </c>
      <c r="G7" s="24">
        <v>1</v>
      </c>
      <c r="H7" s="24">
        <v>2</v>
      </c>
      <c r="I7" s="24">
        <v>1</v>
      </c>
      <c r="J7" s="24">
        <v>1</v>
      </c>
      <c r="K7" s="24">
        <v>1</v>
      </c>
      <c r="L7" s="24">
        <v>2</v>
      </c>
      <c r="M7" s="24">
        <v>2</v>
      </c>
      <c r="N7" s="24">
        <v>2</v>
      </c>
      <c r="O7" s="36">
        <f t="shared" si="0"/>
        <v>14</v>
      </c>
    </row>
    <row r="8" spans="1:15" ht="24" customHeight="1" x14ac:dyDescent="0.25">
      <c r="A8" s="18">
        <v>3</v>
      </c>
      <c r="B8" s="2" t="s">
        <v>9</v>
      </c>
      <c r="C8" s="2" t="s">
        <v>12</v>
      </c>
      <c r="D8" s="2" t="s">
        <v>16</v>
      </c>
      <c r="E8" s="24">
        <v>1</v>
      </c>
      <c r="F8" s="24">
        <v>1</v>
      </c>
      <c r="G8" s="24">
        <v>3</v>
      </c>
      <c r="H8" s="24">
        <v>2</v>
      </c>
      <c r="I8" s="24">
        <v>1</v>
      </c>
      <c r="J8" s="24">
        <v>1</v>
      </c>
      <c r="K8" s="24">
        <v>2</v>
      </c>
      <c r="L8" s="24">
        <v>2</v>
      </c>
      <c r="M8" s="24">
        <v>1</v>
      </c>
      <c r="N8" s="24">
        <v>1</v>
      </c>
      <c r="O8" s="36">
        <f t="shared" si="0"/>
        <v>15</v>
      </c>
    </row>
    <row r="9" spans="1:15" ht="24.75" customHeight="1" x14ac:dyDescent="0.25">
      <c r="A9" s="18">
        <v>9</v>
      </c>
      <c r="B9" s="2" t="s">
        <v>10</v>
      </c>
      <c r="C9" s="2" t="s">
        <v>79</v>
      </c>
      <c r="D9" s="2" t="s">
        <v>136</v>
      </c>
      <c r="E9" s="24">
        <v>2</v>
      </c>
      <c r="F9" s="24">
        <v>1</v>
      </c>
      <c r="G9" s="24">
        <v>2</v>
      </c>
      <c r="H9" s="24">
        <v>1</v>
      </c>
      <c r="I9" s="24">
        <v>3</v>
      </c>
      <c r="J9" s="24">
        <v>1</v>
      </c>
      <c r="K9" s="24">
        <v>1</v>
      </c>
      <c r="L9" s="24">
        <v>2</v>
      </c>
      <c r="M9" s="24">
        <v>1</v>
      </c>
      <c r="N9" s="24">
        <v>1</v>
      </c>
      <c r="O9" s="36">
        <f t="shared" si="0"/>
        <v>15</v>
      </c>
    </row>
    <row r="10" spans="1:15" ht="22.5" x14ac:dyDescent="0.25">
      <c r="A10" s="18">
        <v>16</v>
      </c>
      <c r="B10" s="2" t="s">
        <v>10</v>
      </c>
      <c r="C10" s="2" t="s">
        <v>81</v>
      </c>
      <c r="D10" s="2" t="s">
        <v>119</v>
      </c>
      <c r="E10" s="24">
        <v>2</v>
      </c>
      <c r="F10" s="24">
        <v>1</v>
      </c>
      <c r="G10" s="24">
        <v>1</v>
      </c>
      <c r="H10" s="24">
        <v>2</v>
      </c>
      <c r="I10" s="24">
        <v>3</v>
      </c>
      <c r="J10" s="24">
        <v>1</v>
      </c>
      <c r="K10" s="24">
        <v>2</v>
      </c>
      <c r="L10" s="24">
        <v>1</v>
      </c>
      <c r="M10" s="24">
        <v>1</v>
      </c>
      <c r="N10" s="24">
        <v>1</v>
      </c>
      <c r="O10" s="36">
        <f t="shared" si="0"/>
        <v>15</v>
      </c>
    </row>
    <row r="11" spans="1:15" ht="24.75" customHeight="1" x14ac:dyDescent="0.25">
      <c r="A11" s="18">
        <v>17</v>
      </c>
      <c r="B11" s="2" t="s">
        <v>10</v>
      </c>
      <c r="C11" s="2" t="s">
        <v>81</v>
      </c>
      <c r="D11" s="2" t="s">
        <v>85</v>
      </c>
      <c r="E11" s="24">
        <v>2</v>
      </c>
      <c r="F11" s="24">
        <v>1</v>
      </c>
      <c r="G11" s="24">
        <v>1</v>
      </c>
      <c r="H11" s="24">
        <v>2</v>
      </c>
      <c r="I11" s="24">
        <v>3</v>
      </c>
      <c r="J11" s="24">
        <v>1</v>
      </c>
      <c r="K11" s="24">
        <v>2</v>
      </c>
      <c r="L11" s="24">
        <v>1</v>
      </c>
      <c r="M11" s="24">
        <v>1</v>
      </c>
      <c r="N11" s="24">
        <v>1</v>
      </c>
      <c r="O11" s="36">
        <f t="shared" si="0"/>
        <v>15</v>
      </c>
    </row>
    <row r="12" spans="1:15" ht="24.75" customHeight="1" x14ac:dyDescent="0.25">
      <c r="A12" s="18">
        <v>21</v>
      </c>
      <c r="B12" s="2" t="s">
        <v>11</v>
      </c>
      <c r="C12" s="2" t="s">
        <v>82</v>
      </c>
      <c r="D12" s="2" t="s">
        <v>25</v>
      </c>
      <c r="E12" s="24">
        <v>1</v>
      </c>
      <c r="F12" s="24">
        <v>2</v>
      </c>
      <c r="G12" s="24">
        <v>1</v>
      </c>
      <c r="H12" s="24">
        <v>1</v>
      </c>
      <c r="I12" s="24">
        <v>2</v>
      </c>
      <c r="J12" s="24">
        <v>1</v>
      </c>
      <c r="K12" s="24">
        <v>2</v>
      </c>
      <c r="L12" s="24">
        <v>2</v>
      </c>
      <c r="M12" s="24">
        <v>1</v>
      </c>
      <c r="N12" s="24">
        <v>2</v>
      </c>
      <c r="O12" s="36">
        <f t="shared" si="0"/>
        <v>15</v>
      </c>
    </row>
    <row r="13" spans="1:15" ht="33.75" x14ac:dyDescent="0.25">
      <c r="A13" s="18">
        <v>19</v>
      </c>
      <c r="B13" s="2" t="s">
        <v>11</v>
      </c>
      <c r="C13" s="2" t="s">
        <v>82</v>
      </c>
      <c r="D13" s="2" t="s">
        <v>52</v>
      </c>
      <c r="E13" s="24">
        <v>2</v>
      </c>
      <c r="F13" s="24">
        <v>1</v>
      </c>
      <c r="G13" s="24">
        <v>2</v>
      </c>
      <c r="H13" s="24">
        <v>1</v>
      </c>
      <c r="I13" s="24">
        <v>1</v>
      </c>
      <c r="J13" s="24">
        <v>1</v>
      </c>
      <c r="K13" s="24">
        <v>2</v>
      </c>
      <c r="L13" s="24">
        <v>1</v>
      </c>
      <c r="M13" s="24">
        <v>2</v>
      </c>
      <c r="N13" s="24">
        <v>3</v>
      </c>
      <c r="O13" s="36">
        <f t="shared" si="0"/>
        <v>16</v>
      </c>
    </row>
    <row r="14" spans="1:15" ht="45" x14ac:dyDescent="0.25">
      <c r="A14" s="18">
        <v>24</v>
      </c>
      <c r="B14" s="2" t="s">
        <v>11</v>
      </c>
      <c r="C14" s="2" t="s">
        <v>83</v>
      </c>
      <c r="D14" s="2" t="s">
        <v>28</v>
      </c>
      <c r="E14" s="24">
        <v>2</v>
      </c>
      <c r="F14" s="24">
        <v>1</v>
      </c>
      <c r="G14" s="24">
        <v>2</v>
      </c>
      <c r="H14" s="24">
        <v>2</v>
      </c>
      <c r="I14" s="24">
        <v>3</v>
      </c>
      <c r="J14" s="24">
        <v>1</v>
      </c>
      <c r="K14" s="24">
        <v>2</v>
      </c>
      <c r="L14" s="24">
        <v>1</v>
      </c>
      <c r="M14" s="24">
        <v>1</v>
      </c>
      <c r="N14" s="24">
        <v>1</v>
      </c>
      <c r="O14" s="36">
        <f t="shared" si="0"/>
        <v>16</v>
      </c>
    </row>
    <row r="15" spans="1:15" ht="36.75" customHeight="1" x14ac:dyDescent="0.25">
      <c r="A15" s="18">
        <v>34</v>
      </c>
      <c r="B15" s="2" t="s">
        <v>84</v>
      </c>
      <c r="C15" s="2" t="s">
        <v>14</v>
      </c>
      <c r="D15" s="2" t="s">
        <v>36</v>
      </c>
      <c r="E15" s="24">
        <v>2</v>
      </c>
      <c r="F15" s="24">
        <v>1</v>
      </c>
      <c r="G15" s="24">
        <v>1</v>
      </c>
      <c r="H15" s="24">
        <v>1</v>
      </c>
      <c r="I15" s="24">
        <v>2</v>
      </c>
      <c r="J15" s="24">
        <v>2</v>
      </c>
      <c r="K15" s="24">
        <v>2</v>
      </c>
      <c r="L15" s="24">
        <v>2</v>
      </c>
      <c r="M15" s="24">
        <v>2</v>
      </c>
      <c r="N15" s="24">
        <v>1</v>
      </c>
      <c r="O15" s="36">
        <f t="shared" si="0"/>
        <v>16</v>
      </c>
    </row>
    <row r="16" spans="1:15" ht="24" customHeight="1" x14ac:dyDescent="0.25">
      <c r="A16" s="18">
        <v>11</v>
      </c>
      <c r="B16" s="2" t="s">
        <v>10</v>
      </c>
      <c r="C16" s="2" t="s">
        <v>80</v>
      </c>
      <c r="D16" s="2" t="s">
        <v>21</v>
      </c>
      <c r="E16" s="24">
        <v>2</v>
      </c>
      <c r="F16" s="24">
        <v>2</v>
      </c>
      <c r="G16" s="24">
        <v>1</v>
      </c>
      <c r="H16" s="24">
        <v>3</v>
      </c>
      <c r="I16" s="24">
        <v>1</v>
      </c>
      <c r="J16" s="24">
        <v>1</v>
      </c>
      <c r="K16" s="24">
        <v>2</v>
      </c>
      <c r="L16" s="24">
        <v>1</v>
      </c>
      <c r="M16" s="24">
        <v>3</v>
      </c>
      <c r="N16" s="24">
        <v>1</v>
      </c>
      <c r="O16" s="36">
        <f t="shared" si="0"/>
        <v>17</v>
      </c>
    </row>
    <row r="17" spans="1:15" ht="22.5" x14ac:dyDescent="0.25">
      <c r="A17" s="18">
        <v>13</v>
      </c>
      <c r="B17" s="2" t="s">
        <v>10</v>
      </c>
      <c r="C17" s="2" t="s">
        <v>80</v>
      </c>
      <c r="D17" s="2" t="s">
        <v>23</v>
      </c>
      <c r="E17" s="24">
        <v>2</v>
      </c>
      <c r="F17" s="24">
        <v>1</v>
      </c>
      <c r="G17" s="24">
        <v>2</v>
      </c>
      <c r="H17" s="24">
        <v>1</v>
      </c>
      <c r="I17" s="24">
        <v>2</v>
      </c>
      <c r="J17" s="24">
        <v>2</v>
      </c>
      <c r="K17" s="24">
        <v>2</v>
      </c>
      <c r="L17" s="24">
        <v>1</v>
      </c>
      <c r="M17" s="24">
        <v>2</v>
      </c>
      <c r="N17" s="24">
        <v>2</v>
      </c>
      <c r="O17" s="36">
        <f t="shared" si="0"/>
        <v>17</v>
      </c>
    </row>
    <row r="18" spans="1:15" ht="25.5" customHeight="1" x14ac:dyDescent="0.25">
      <c r="A18" s="18">
        <v>28</v>
      </c>
      <c r="B18" s="2" t="s">
        <v>11</v>
      </c>
      <c r="C18" s="2" t="s">
        <v>83</v>
      </c>
      <c r="D18" s="2" t="s">
        <v>32</v>
      </c>
      <c r="E18" s="24">
        <v>1</v>
      </c>
      <c r="F18" s="24">
        <v>1</v>
      </c>
      <c r="G18" s="24">
        <v>2</v>
      </c>
      <c r="H18" s="24">
        <v>1</v>
      </c>
      <c r="I18" s="24">
        <v>3</v>
      </c>
      <c r="J18" s="24">
        <v>2</v>
      </c>
      <c r="K18" s="24">
        <v>2</v>
      </c>
      <c r="L18" s="24">
        <v>2</v>
      </c>
      <c r="M18" s="24">
        <v>2</v>
      </c>
      <c r="N18" s="24">
        <v>1</v>
      </c>
      <c r="O18" s="36">
        <f t="shared" si="0"/>
        <v>17</v>
      </c>
    </row>
    <row r="19" spans="1:15" ht="22.5" x14ac:dyDescent="0.25">
      <c r="A19" s="18">
        <v>12</v>
      </c>
      <c r="B19" s="2" t="s">
        <v>10</v>
      </c>
      <c r="C19" s="2" t="s">
        <v>80</v>
      </c>
      <c r="D19" s="2" t="s">
        <v>22</v>
      </c>
      <c r="E19" s="24">
        <v>1</v>
      </c>
      <c r="F19" s="24">
        <v>2</v>
      </c>
      <c r="G19" s="24">
        <v>3</v>
      </c>
      <c r="H19" s="24">
        <v>2</v>
      </c>
      <c r="I19" s="24">
        <v>1</v>
      </c>
      <c r="J19" s="24">
        <v>2</v>
      </c>
      <c r="K19" s="24">
        <v>3</v>
      </c>
      <c r="L19" s="24">
        <v>1</v>
      </c>
      <c r="M19" s="24">
        <v>1</v>
      </c>
      <c r="N19" s="24">
        <v>2</v>
      </c>
      <c r="O19" s="36">
        <f t="shared" si="0"/>
        <v>18</v>
      </c>
    </row>
    <row r="20" spans="1:15" ht="47.25" customHeight="1" x14ac:dyDescent="0.25">
      <c r="A20" s="18">
        <v>25</v>
      </c>
      <c r="B20" s="2" t="s">
        <v>11</v>
      </c>
      <c r="C20" s="2" t="s">
        <v>83</v>
      </c>
      <c r="D20" s="2" t="s">
        <v>29</v>
      </c>
      <c r="E20" s="24">
        <v>2</v>
      </c>
      <c r="F20" s="24">
        <v>1</v>
      </c>
      <c r="G20" s="24">
        <v>2</v>
      </c>
      <c r="H20" s="24">
        <v>2</v>
      </c>
      <c r="I20" s="24">
        <v>3</v>
      </c>
      <c r="J20" s="24">
        <v>2</v>
      </c>
      <c r="K20" s="24">
        <v>2</v>
      </c>
      <c r="L20" s="24">
        <v>1</v>
      </c>
      <c r="M20" s="24">
        <v>1</v>
      </c>
      <c r="N20" s="24">
        <v>2</v>
      </c>
      <c r="O20" s="36">
        <f t="shared" si="0"/>
        <v>18</v>
      </c>
    </row>
    <row r="21" spans="1:15" ht="33.75" x14ac:dyDescent="0.25">
      <c r="A21" s="18">
        <v>32</v>
      </c>
      <c r="B21" s="2" t="s">
        <v>84</v>
      </c>
      <c r="C21" s="2" t="s">
        <v>13</v>
      </c>
      <c r="D21" s="2" t="s">
        <v>34</v>
      </c>
      <c r="E21" s="24">
        <v>2</v>
      </c>
      <c r="F21" s="24">
        <v>1</v>
      </c>
      <c r="G21" s="24">
        <v>1</v>
      </c>
      <c r="H21" s="24">
        <v>2</v>
      </c>
      <c r="I21" s="24">
        <v>2</v>
      </c>
      <c r="J21" s="24">
        <v>1</v>
      </c>
      <c r="K21" s="24">
        <v>3</v>
      </c>
      <c r="L21" s="24">
        <v>3</v>
      </c>
      <c r="M21" s="24">
        <v>1</v>
      </c>
      <c r="N21" s="24">
        <v>2</v>
      </c>
      <c r="O21" s="36">
        <f t="shared" si="0"/>
        <v>18</v>
      </c>
    </row>
    <row r="22" spans="1:15" ht="33.75" x14ac:dyDescent="0.25">
      <c r="A22" s="18">
        <v>33</v>
      </c>
      <c r="B22" s="2" t="s">
        <v>84</v>
      </c>
      <c r="C22" s="2" t="s">
        <v>14</v>
      </c>
      <c r="D22" s="2" t="s">
        <v>35</v>
      </c>
      <c r="E22" s="24">
        <v>3</v>
      </c>
      <c r="F22" s="24">
        <v>2</v>
      </c>
      <c r="G22" s="24">
        <v>2</v>
      </c>
      <c r="H22" s="24">
        <v>1</v>
      </c>
      <c r="I22" s="24">
        <v>1</v>
      </c>
      <c r="J22" s="24">
        <v>2</v>
      </c>
      <c r="K22" s="24">
        <v>2</v>
      </c>
      <c r="L22" s="24">
        <v>3</v>
      </c>
      <c r="M22" s="24">
        <v>2</v>
      </c>
      <c r="N22" s="24">
        <v>1</v>
      </c>
      <c r="O22" s="36">
        <f t="shared" si="0"/>
        <v>19</v>
      </c>
    </row>
    <row r="23" spans="1:15" ht="46.5" customHeight="1" x14ac:dyDescent="0.25">
      <c r="A23" s="18">
        <v>20</v>
      </c>
      <c r="B23" s="2" t="s">
        <v>11</v>
      </c>
      <c r="C23" s="2" t="s">
        <v>82</v>
      </c>
      <c r="D23" s="2" t="s">
        <v>24</v>
      </c>
      <c r="E23" s="24">
        <v>2</v>
      </c>
      <c r="F23" s="24">
        <v>2</v>
      </c>
      <c r="G23" s="24">
        <v>3</v>
      </c>
      <c r="H23" s="24">
        <v>2</v>
      </c>
      <c r="I23" s="24">
        <v>2</v>
      </c>
      <c r="J23" s="24">
        <v>1</v>
      </c>
      <c r="K23" s="24">
        <v>2</v>
      </c>
      <c r="L23" s="24">
        <v>3</v>
      </c>
      <c r="M23" s="24">
        <v>2</v>
      </c>
      <c r="N23" s="24">
        <v>1</v>
      </c>
      <c r="O23" s="36">
        <f t="shared" si="0"/>
        <v>20</v>
      </c>
    </row>
    <row r="24" spans="1:15" ht="24" customHeight="1" x14ac:dyDescent="0.25">
      <c r="A24" s="18">
        <v>36</v>
      </c>
      <c r="B24" s="2" t="s">
        <v>84</v>
      </c>
      <c r="C24" s="2" t="s">
        <v>15</v>
      </c>
      <c r="D24" s="2" t="s">
        <v>116</v>
      </c>
      <c r="E24" s="24">
        <v>2</v>
      </c>
      <c r="F24" s="24">
        <v>2</v>
      </c>
      <c r="G24" s="24">
        <v>1</v>
      </c>
      <c r="H24" s="24">
        <v>2</v>
      </c>
      <c r="I24" s="24">
        <v>2</v>
      </c>
      <c r="J24" s="24">
        <v>3</v>
      </c>
      <c r="K24" s="24">
        <v>1</v>
      </c>
      <c r="L24" s="24">
        <v>3</v>
      </c>
      <c r="M24" s="24">
        <v>3</v>
      </c>
      <c r="N24" s="24">
        <v>1</v>
      </c>
      <c r="O24" s="36">
        <f t="shared" si="0"/>
        <v>20</v>
      </c>
    </row>
    <row r="25" spans="1:15" ht="22.5" x14ac:dyDescent="0.25">
      <c r="A25" s="18">
        <v>14</v>
      </c>
      <c r="B25" s="2" t="s">
        <v>10</v>
      </c>
      <c r="C25" s="2" t="s">
        <v>81</v>
      </c>
      <c r="D25" s="17" t="s">
        <v>49</v>
      </c>
      <c r="E25" s="24">
        <v>2</v>
      </c>
      <c r="F25" s="24">
        <v>2</v>
      </c>
      <c r="G25" s="24">
        <v>2</v>
      </c>
      <c r="H25" s="24">
        <v>2</v>
      </c>
      <c r="I25" s="24">
        <v>2</v>
      </c>
      <c r="J25" s="24">
        <v>3</v>
      </c>
      <c r="K25" s="24">
        <v>1</v>
      </c>
      <c r="L25" s="24">
        <v>2</v>
      </c>
      <c r="M25" s="24">
        <v>3</v>
      </c>
      <c r="N25" s="24">
        <v>2</v>
      </c>
      <c r="O25" s="36">
        <f t="shared" si="0"/>
        <v>21</v>
      </c>
    </row>
    <row r="26" spans="1:15" ht="22.5" x14ac:dyDescent="0.25">
      <c r="A26" s="18">
        <v>6</v>
      </c>
      <c r="B26" s="2" t="s">
        <v>9</v>
      </c>
      <c r="C26" s="2" t="s">
        <v>78</v>
      </c>
      <c r="D26" s="2" t="s">
        <v>18</v>
      </c>
      <c r="E26" s="24">
        <v>3</v>
      </c>
      <c r="F26" s="24">
        <v>1</v>
      </c>
      <c r="G26" s="24">
        <v>2</v>
      </c>
      <c r="H26" s="24">
        <v>3</v>
      </c>
      <c r="I26" s="24">
        <v>1</v>
      </c>
      <c r="J26" s="24">
        <v>2</v>
      </c>
      <c r="K26" s="24">
        <v>2</v>
      </c>
      <c r="L26" s="24">
        <v>2</v>
      </c>
      <c r="M26" s="24">
        <v>3</v>
      </c>
      <c r="N26" s="24">
        <v>3</v>
      </c>
      <c r="O26" s="36">
        <f t="shared" si="0"/>
        <v>22</v>
      </c>
    </row>
    <row r="27" spans="1:15" ht="22.5" x14ac:dyDescent="0.25">
      <c r="A27" s="18">
        <v>7</v>
      </c>
      <c r="B27" s="2" t="s">
        <v>9</v>
      </c>
      <c r="C27" s="2" t="s">
        <v>78</v>
      </c>
      <c r="D27" s="2" t="s">
        <v>19</v>
      </c>
      <c r="E27" s="24">
        <v>2</v>
      </c>
      <c r="F27" s="24">
        <v>2</v>
      </c>
      <c r="G27" s="24">
        <v>2</v>
      </c>
      <c r="H27" s="24">
        <v>2</v>
      </c>
      <c r="I27" s="24">
        <v>1</v>
      </c>
      <c r="J27" s="24">
        <v>3</v>
      </c>
      <c r="K27" s="24">
        <v>2</v>
      </c>
      <c r="L27" s="24">
        <v>2</v>
      </c>
      <c r="M27" s="24">
        <v>3</v>
      </c>
      <c r="N27" s="24">
        <v>3</v>
      </c>
      <c r="O27" s="36">
        <f t="shared" si="0"/>
        <v>22</v>
      </c>
    </row>
    <row r="28" spans="1:15" ht="45" x14ac:dyDescent="0.25">
      <c r="A28" s="18">
        <v>27</v>
      </c>
      <c r="B28" s="2" t="s">
        <v>11</v>
      </c>
      <c r="C28" s="2" t="s">
        <v>83</v>
      </c>
      <c r="D28" s="2" t="s">
        <v>31</v>
      </c>
      <c r="E28" s="24">
        <v>1</v>
      </c>
      <c r="F28" s="24">
        <v>2</v>
      </c>
      <c r="G28" s="24">
        <v>2</v>
      </c>
      <c r="H28" s="24">
        <v>1</v>
      </c>
      <c r="I28" s="24">
        <v>3</v>
      </c>
      <c r="J28" s="24">
        <v>3</v>
      </c>
      <c r="K28" s="24">
        <v>2</v>
      </c>
      <c r="L28" s="24">
        <v>3</v>
      </c>
      <c r="M28" s="24">
        <v>2</v>
      </c>
      <c r="N28" s="24">
        <v>3</v>
      </c>
      <c r="O28" s="36">
        <f t="shared" si="0"/>
        <v>22</v>
      </c>
    </row>
    <row r="29" spans="1:15" ht="33.75" x14ac:dyDescent="0.25">
      <c r="A29" s="18">
        <v>35</v>
      </c>
      <c r="B29" s="2" t="s">
        <v>84</v>
      </c>
      <c r="C29" s="2" t="s">
        <v>15</v>
      </c>
      <c r="D29" s="2" t="s">
        <v>37</v>
      </c>
      <c r="E29" s="24">
        <v>3</v>
      </c>
      <c r="F29" s="24">
        <v>2</v>
      </c>
      <c r="G29" s="24">
        <v>2</v>
      </c>
      <c r="H29" s="24">
        <v>2</v>
      </c>
      <c r="I29" s="24">
        <v>2</v>
      </c>
      <c r="J29" s="24">
        <v>2</v>
      </c>
      <c r="K29" s="24">
        <v>3</v>
      </c>
      <c r="L29" s="24">
        <v>2</v>
      </c>
      <c r="M29" s="24">
        <v>1</v>
      </c>
      <c r="N29" s="24">
        <v>3</v>
      </c>
      <c r="O29" s="36">
        <f t="shared" si="0"/>
        <v>22</v>
      </c>
    </row>
    <row r="30" spans="1:15" ht="22.5" x14ac:dyDescent="0.25">
      <c r="A30" s="18">
        <v>4</v>
      </c>
      <c r="B30" s="2" t="s">
        <v>9</v>
      </c>
      <c r="C30" s="2" t="s">
        <v>78</v>
      </c>
      <c r="D30" s="2" t="s">
        <v>17</v>
      </c>
      <c r="E30" s="24">
        <v>2</v>
      </c>
      <c r="F30" s="24">
        <v>2</v>
      </c>
      <c r="G30" s="24">
        <v>2</v>
      </c>
      <c r="H30" s="24">
        <v>2</v>
      </c>
      <c r="I30" s="24">
        <v>2</v>
      </c>
      <c r="J30" s="24">
        <v>3</v>
      </c>
      <c r="K30" s="24">
        <v>3</v>
      </c>
      <c r="L30" s="24">
        <v>3</v>
      </c>
      <c r="M30" s="24">
        <v>3</v>
      </c>
      <c r="N30" s="24">
        <v>1</v>
      </c>
      <c r="O30" s="36">
        <f t="shared" si="0"/>
        <v>23</v>
      </c>
    </row>
    <row r="31" spans="1:15" ht="22.5" x14ac:dyDescent="0.25">
      <c r="A31" s="18">
        <v>15</v>
      </c>
      <c r="B31" s="2" t="s">
        <v>10</v>
      </c>
      <c r="C31" s="2" t="s">
        <v>81</v>
      </c>
      <c r="D31" s="2" t="s">
        <v>51</v>
      </c>
      <c r="E31" s="24">
        <v>2</v>
      </c>
      <c r="F31" s="24">
        <v>3</v>
      </c>
      <c r="G31" s="24">
        <v>3</v>
      </c>
      <c r="H31" s="24">
        <v>2</v>
      </c>
      <c r="I31" s="24">
        <v>3</v>
      </c>
      <c r="J31" s="24">
        <v>3</v>
      </c>
      <c r="K31" s="24">
        <v>1</v>
      </c>
      <c r="L31" s="24">
        <v>2</v>
      </c>
      <c r="M31" s="24">
        <v>3</v>
      </c>
      <c r="N31" s="24">
        <v>1</v>
      </c>
      <c r="O31" s="36">
        <f t="shared" si="0"/>
        <v>23</v>
      </c>
    </row>
    <row r="32" spans="1:15" ht="24" customHeight="1" x14ac:dyDescent="0.25">
      <c r="A32" s="18">
        <v>26</v>
      </c>
      <c r="B32" s="2" t="s">
        <v>11</v>
      </c>
      <c r="C32" s="2" t="s">
        <v>83</v>
      </c>
      <c r="D32" s="2" t="s">
        <v>30</v>
      </c>
      <c r="E32" s="24">
        <v>3</v>
      </c>
      <c r="F32" s="24">
        <v>2</v>
      </c>
      <c r="G32" s="24">
        <v>3</v>
      </c>
      <c r="H32" s="24">
        <v>2</v>
      </c>
      <c r="I32" s="24">
        <v>3</v>
      </c>
      <c r="J32" s="24">
        <v>2</v>
      </c>
      <c r="K32" s="24">
        <v>1</v>
      </c>
      <c r="L32" s="24">
        <v>2</v>
      </c>
      <c r="M32" s="24">
        <v>3</v>
      </c>
      <c r="N32" s="24">
        <v>2</v>
      </c>
      <c r="O32" s="36">
        <f t="shared" si="0"/>
        <v>23</v>
      </c>
    </row>
    <row r="33" spans="1:15" ht="23.25" customHeight="1" x14ac:dyDescent="0.25">
      <c r="A33" s="18">
        <v>31</v>
      </c>
      <c r="B33" s="2" t="s">
        <v>84</v>
      </c>
      <c r="C33" s="2" t="s">
        <v>13</v>
      </c>
      <c r="D33" s="2" t="s">
        <v>33</v>
      </c>
      <c r="E33" s="24">
        <v>2</v>
      </c>
      <c r="F33" s="24">
        <v>2</v>
      </c>
      <c r="G33" s="24">
        <v>2</v>
      </c>
      <c r="H33" s="24">
        <v>3</v>
      </c>
      <c r="I33" s="24">
        <v>2</v>
      </c>
      <c r="J33" s="24">
        <v>3</v>
      </c>
      <c r="K33" s="24">
        <v>3</v>
      </c>
      <c r="L33" s="24">
        <v>1</v>
      </c>
      <c r="M33" s="24">
        <v>3</v>
      </c>
      <c r="N33" s="24">
        <v>2</v>
      </c>
      <c r="O33" s="36">
        <f t="shared" si="0"/>
        <v>23</v>
      </c>
    </row>
    <row r="34" spans="1:15" ht="45" x14ac:dyDescent="0.25">
      <c r="A34" s="18">
        <v>29</v>
      </c>
      <c r="B34" s="2" t="s">
        <v>11</v>
      </c>
      <c r="C34" s="2" t="s">
        <v>83</v>
      </c>
      <c r="D34" s="2" t="s">
        <v>87</v>
      </c>
      <c r="E34" s="24">
        <v>2</v>
      </c>
      <c r="F34" s="24">
        <v>2</v>
      </c>
      <c r="G34" s="24">
        <v>2</v>
      </c>
      <c r="H34" s="24">
        <v>2</v>
      </c>
      <c r="I34" s="24">
        <v>3</v>
      </c>
      <c r="J34" s="24">
        <v>3</v>
      </c>
      <c r="K34" s="24">
        <v>2</v>
      </c>
      <c r="L34" s="24">
        <v>2</v>
      </c>
      <c r="M34" s="24">
        <v>3</v>
      </c>
      <c r="N34" s="24">
        <v>3</v>
      </c>
      <c r="O34" s="36">
        <f t="shared" si="0"/>
        <v>24</v>
      </c>
    </row>
    <row r="35" spans="1:15" ht="22.5" x14ac:dyDescent="0.25">
      <c r="A35" s="18">
        <v>8</v>
      </c>
      <c r="B35" s="2" t="s">
        <v>9</v>
      </c>
      <c r="C35" s="2" t="s">
        <v>78</v>
      </c>
      <c r="D35" s="2" t="s">
        <v>20</v>
      </c>
      <c r="E35" s="24">
        <v>3</v>
      </c>
      <c r="F35" s="24">
        <v>3</v>
      </c>
      <c r="G35" s="24">
        <v>3</v>
      </c>
      <c r="H35" s="24">
        <v>2</v>
      </c>
      <c r="I35" s="24">
        <v>2</v>
      </c>
      <c r="J35" s="24">
        <v>2</v>
      </c>
      <c r="K35" s="24">
        <v>2</v>
      </c>
      <c r="L35" s="24">
        <v>3</v>
      </c>
      <c r="M35" s="24">
        <v>2</v>
      </c>
      <c r="N35" s="24">
        <v>3</v>
      </c>
      <c r="O35" s="36">
        <f t="shared" si="0"/>
        <v>25</v>
      </c>
    </row>
    <row r="36" spans="1:15" ht="26.25" customHeight="1" x14ac:dyDescent="0.25">
      <c r="A36" s="18">
        <v>30</v>
      </c>
      <c r="B36" s="2" t="s">
        <v>11</v>
      </c>
      <c r="C36" s="2" t="s">
        <v>83</v>
      </c>
      <c r="D36" s="2" t="s">
        <v>76</v>
      </c>
      <c r="E36" s="24">
        <v>2</v>
      </c>
      <c r="F36" s="24">
        <v>2</v>
      </c>
      <c r="G36" s="24">
        <v>2</v>
      </c>
      <c r="H36" s="24">
        <v>3</v>
      </c>
      <c r="I36" s="24">
        <v>3</v>
      </c>
      <c r="J36" s="24">
        <v>3</v>
      </c>
      <c r="K36" s="24">
        <v>2</v>
      </c>
      <c r="L36" s="24">
        <v>3</v>
      </c>
      <c r="M36" s="24">
        <v>3</v>
      </c>
      <c r="N36" s="24">
        <v>3</v>
      </c>
      <c r="O36" s="36">
        <f t="shared" si="0"/>
        <v>26</v>
      </c>
    </row>
    <row r="37" spans="1:15" ht="25.5" customHeight="1" x14ac:dyDescent="0.25">
      <c r="A37" s="18">
        <v>22</v>
      </c>
      <c r="B37" s="2" t="s">
        <v>11</v>
      </c>
      <c r="C37" s="2" t="s">
        <v>83</v>
      </c>
      <c r="D37" s="2" t="s">
        <v>26</v>
      </c>
      <c r="E37" s="24">
        <v>3</v>
      </c>
      <c r="F37" s="24">
        <v>2</v>
      </c>
      <c r="G37" s="24">
        <v>2</v>
      </c>
      <c r="H37" s="24">
        <v>3</v>
      </c>
      <c r="I37" s="24">
        <v>3</v>
      </c>
      <c r="J37" s="24">
        <v>3</v>
      </c>
      <c r="K37" s="24">
        <v>3</v>
      </c>
      <c r="L37" s="24">
        <v>3</v>
      </c>
      <c r="M37" s="24">
        <v>3</v>
      </c>
      <c r="N37" s="24">
        <v>2</v>
      </c>
      <c r="O37" s="36">
        <f t="shared" si="0"/>
        <v>27</v>
      </c>
    </row>
    <row r="38" spans="1:15" x14ac:dyDescent="0.25"/>
    <row r="39" spans="1:15" ht="15" customHeight="1" x14ac:dyDescent="0.25">
      <c r="B39" s="17" t="s">
        <v>114</v>
      </c>
      <c r="C39" s="17" t="s">
        <v>113</v>
      </c>
      <c r="D39" s="2" t="s">
        <v>40</v>
      </c>
      <c r="E39" s="25" t="s">
        <v>115</v>
      </c>
    </row>
    <row r="40" spans="1:15" ht="22.5" x14ac:dyDescent="0.25">
      <c r="B40" s="17" t="s">
        <v>114</v>
      </c>
      <c r="C40" s="17" t="s">
        <v>113</v>
      </c>
      <c r="D40" s="2" t="s">
        <v>41</v>
      </c>
      <c r="E40" s="25" t="s">
        <v>115</v>
      </c>
    </row>
    <row r="41" spans="1:15" ht="14.25" customHeight="1" x14ac:dyDescent="0.25">
      <c r="B41" s="17" t="s">
        <v>114</v>
      </c>
      <c r="C41" s="17" t="s">
        <v>113</v>
      </c>
      <c r="D41" s="2" t="s">
        <v>42</v>
      </c>
      <c r="E41" s="25" t="s">
        <v>115</v>
      </c>
    </row>
    <row r="42" spans="1:15" ht="15.75" customHeight="1" x14ac:dyDescent="0.25">
      <c r="B42" s="17" t="s">
        <v>114</v>
      </c>
      <c r="C42" s="17" t="s">
        <v>113</v>
      </c>
      <c r="D42" s="2" t="s">
        <v>64</v>
      </c>
      <c r="E42" s="25" t="s">
        <v>115</v>
      </c>
    </row>
    <row r="43" spans="1:15" x14ac:dyDescent="0.25"/>
    <row r="44" spans="1:15" x14ac:dyDescent="0.25"/>
    <row r="45" spans="1:15" x14ac:dyDescent="0.25"/>
  </sheetData>
  <conditionalFormatting sqref="E27:E37">
    <cfRule type="cellIs" dxfId="26" priority="130" stopIfTrue="1" operator="equal">
      <formula>"ne"</formula>
    </cfRule>
    <cfRule type="cellIs" dxfId="25" priority="131" stopIfTrue="1" operator="equal">
      <formula>"částečně"</formula>
    </cfRule>
    <cfRule type="containsText" dxfId="24" priority="132" stopIfTrue="1" operator="containsText" text="Ano">
      <formula>NOT(ISERROR(SEARCH("Ano",E27)))</formula>
    </cfRule>
  </conditionalFormatting>
  <conditionalFormatting sqref="E2:E10 E12:E17 E19:E37">
    <cfRule type="cellIs" dxfId="23" priority="127" stopIfTrue="1" operator="equal">
      <formula>"ne"</formula>
    </cfRule>
    <cfRule type="cellIs" dxfId="22" priority="128" stopIfTrue="1" operator="equal">
      <formula>"částečně"</formula>
    </cfRule>
    <cfRule type="containsText" dxfId="21" priority="129" stopIfTrue="1" operator="containsText" text="Ano">
      <formula>NOT(ISERROR(SEARCH("Ano",E2)))</formula>
    </cfRule>
  </conditionalFormatting>
  <conditionalFormatting sqref="E11">
    <cfRule type="cellIs" dxfId="20" priority="124" stopIfTrue="1" operator="equal">
      <formula>"ne"</formula>
    </cfRule>
    <cfRule type="cellIs" dxfId="19" priority="125" stopIfTrue="1" operator="equal">
      <formula>"částečně"</formula>
    </cfRule>
    <cfRule type="containsText" dxfId="18" priority="126" stopIfTrue="1" operator="containsText" text="Ano">
      <formula>NOT(ISERROR(SEARCH("Ano",E11)))</formula>
    </cfRule>
  </conditionalFormatting>
  <conditionalFormatting sqref="E18">
    <cfRule type="cellIs" dxfId="17" priority="49" stopIfTrue="1" operator="equal">
      <formula>"ne"</formula>
    </cfRule>
    <cfRule type="cellIs" dxfId="16" priority="50" stopIfTrue="1" operator="equal">
      <formula>"částečně"</formula>
    </cfRule>
    <cfRule type="containsText" dxfId="15" priority="51" stopIfTrue="1" operator="containsText" text="Ano">
      <formula>NOT(ISERROR(SEARCH("Ano",E18)))</formula>
    </cfRule>
  </conditionalFormatting>
  <conditionalFormatting sqref="O2:O37">
    <cfRule type="cellIs" dxfId="14" priority="13" stopIfTrue="1" operator="equal">
      <formula>"ne"</formula>
    </cfRule>
    <cfRule type="cellIs" dxfId="13" priority="14" stopIfTrue="1" operator="equal">
      <formula>"částečně"</formula>
    </cfRule>
    <cfRule type="containsText" dxfId="12" priority="15" stopIfTrue="1" operator="containsText" text="Ano">
      <formula>NOT(ISERROR(SEARCH("Ano",O2)))</formula>
    </cfRule>
  </conditionalFormatting>
  <conditionalFormatting sqref="F27:N37">
    <cfRule type="cellIs" dxfId="11" priority="10" stopIfTrue="1" operator="equal">
      <formula>"ne"</formula>
    </cfRule>
    <cfRule type="cellIs" dxfId="10" priority="11" stopIfTrue="1" operator="equal">
      <formula>"částečně"</formula>
    </cfRule>
    <cfRule type="containsText" dxfId="9" priority="12" stopIfTrue="1" operator="containsText" text="Ano">
      <formula>NOT(ISERROR(SEARCH("Ano",F27)))</formula>
    </cfRule>
  </conditionalFormatting>
  <conditionalFormatting sqref="F2:N10 F12:N17 F19:N37">
    <cfRule type="cellIs" dxfId="8" priority="7" stopIfTrue="1" operator="equal">
      <formula>"ne"</formula>
    </cfRule>
    <cfRule type="cellIs" dxfId="7" priority="8" stopIfTrue="1" operator="equal">
      <formula>"částečně"</formula>
    </cfRule>
    <cfRule type="containsText" dxfId="6" priority="9" stopIfTrue="1" operator="containsText" text="Ano">
      <formula>NOT(ISERROR(SEARCH("Ano",F2)))</formula>
    </cfRule>
  </conditionalFormatting>
  <conditionalFormatting sqref="F11:N11">
    <cfRule type="cellIs" dxfId="5" priority="4" stopIfTrue="1" operator="equal">
      <formula>"ne"</formula>
    </cfRule>
    <cfRule type="cellIs" dxfId="4" priority="5" stopIfTrue="1" operator="equal">
      <formula>"částečně"</formula>
    </cfRule>
    <cfRule type="containsText" dxfId="3" priority="6" stopIfTrue="1" operator="containsText" text="Ano">
      <formula>NOT(ISERROR(SEARCH("Ano",F11)))</formula>
    </cfRule>
  </conditionalFormatting>
  <conditionalFormatting sqref="F18:N18">
    <cfRule type="cellIs" dxfId="2" priority="1" stopIfTrue="1" operator="equal">
      <formula>"ne"</formula>
    </cfRule>
    <cfRule type="cellIs" dxfId="1" priority="2" stopIfTrue="1" operator="equal">
      <formula>"částečně"</formula>
    </cfRule>
    <cfRule type="containsText" dxfId="0" priority="3" stopIfTrue="1" operator="containsText" text="Ano">
      <formula>NOT(ISERROR(SEARCH("Ano",F18)))</formula>
    </cfRule>
  </conditionalFormatting>
  <dataValidations count="7">
    <dataValidation type="list" allowBlank="1" showInputMessage="1" showErrorMessage="1" sqref="B39:B42">
      <formula1>$B$62:$B$66</formula1>
    </dataValidation>
    <dataValidation type="list" allowBlank="1" showInputMessage="1" showErrorMessage="1" sqref="C39:C42">
      <formula1>$B$49:$B$59</formula1>
    </dataValidation>
    <dataValidation type="list" allowBlank="1" showInputMessage="1" showErrorMessage="1" error="Přiřaďte číslo 1-3 dle důležitosti projektu" sqref="G2:G37">
      <formula1>$B$50:$B$52</formula1>
    </dataValidation>
    <dataValidation type="list" allowBlank="1" showInputMessage="1" showErrorMessage="1" sqref="B32:B37">
      <formula1>$B$61:$B$64</formula1>
    </dataValidation>
    <dataValidation type="list" allowBlank="1" showInputMessage="1" showErrorMessage="1" sqref="C2:C37">
      <formula1>$B$49:$B$58</formula1>
    </dataValidation>
    <dataValidation type="list" allowBlank="1" showInputMessage="1" showErrorMessage="1" sqref="B2:B29">
      <formula1>$B$60:$B$63</formula1>
    </dataValidation>
    <dataValidation type="list" allowBlank="1" showInputMessage="1" showErrorMessage="1" error="Přiřaďte číslo 1-3 dle důležitosti projektu" sqref="H2:N37 E2:F37">
      <formula1>$B$51:$B$53</formula1>
    </dataValidation>
  </dataValidations>
  <pageMargins left="0.7" right="0.7" top="0.78740157499999996" bottom="0.78740157499999996" header="0.3" footer="0.3"/>
  <pageSetup paperSize="9" orientation="portrait" r:id="rId1"/>
  <ignoredErrors>
    <ignoredError sqref="O2:O28 O29:O3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Projektove_Zamery_DOBRÁ</vt:lpstr>
      <vt:lpstr>Zamery_DULEZITOST</vt:lpstr>
      <vt:lpstr>Zamery_DULEZITOST_Serazeno</vt:lpstr>
      <vt:lpstr>Projektove_Zamery_DOBRÁ!Názvy_tisku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Radek</dc:creator>
  <cp:lastModifiedBy>Jakob Radek</cp:lastModifiedBy>
  <cp:lastPrinted>2014-05-28T12:29:25Z</cp:lastPrinted>
  <dcterms:created xsi:type="dcterms:W3CDTF">2013-11-11T08:15:41Z</dcterms:created>
  <dcterms:modified xsi:type="dcterms:W3CDTF">2014-06-23T15:30:32Z</dcterms:modified>
</cp:coreProperties>
</file>